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24.xml" ContentType="application/vnd.openxmlformats-officedocument.drawing+xml"/>
  <Override PartName="/xl/worksheets/sheet6.xml" ContentType="application/vnd.openxmlformats-officedocument.spreadsheetml.worksheet+xml"/>
  <Override PartName="/xl/drawings/drawing30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1110" windowWidth="6465" windowHeight="4185" tabRatio="602" activeTab="0"/>
  </bookViews>
  <sheets>
    <sheet name="全体" sheetId="1" r:id="rId1"/>
    <sheet name="集計" sheetId="2" r:id="rId2"/>
    <sheet name="鹿児島工業" sheetId="3" r:id="rId3"/>
    <sheet name="加治木工業" sheetId="4" r:id="rId4"/>
    <sheet name="鹿屋工業" sheetId="5" r:id="rId5"/>
    <sheet name="鹿屋農業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<sst xmlns="http://schemas.openxmlformats.org/spreadsheetml/2006/main" count="733" uniqueCount="150">
  <si>
    <t>建設会社に就職するため</t>
  </si>
  <si>
    <t>家業の建設業を継ぐため</t>
  </si>
  <si>
    <t>土木・建築に興味があったから</t>
  </si>
  <si>
    <t>特に理由はない</t>
  </si>
  <si>
    <t>その他</t>
  </si>
  <si>
    <t>高校卒業後の進路</t>
  </si>
  <si>
    <t>大学進学</t>
  </si>
  <si>
    <t>文科系</t>
  </si>
  <si>
    <t>理工科系</t>
  </si>
  <si>
    <t>就職</t>
  </si>
  <si>
    <t>建設会社</t>
  </si>
  <si>
    <t>建設会社以外</t>
  </si>
  <si>
    <t>公務員</t>
  </si>
  <si>
    <t>家業の跡継ぎ</t>
  </si>
  <si>
    <t>まだ考えていない</t>
  </si>
  <si>
    <t>建設業について</t>
  </si>
  <si>
    <t>県内</t>
  </si>
  <si>
    <t>県外</t>
  </si>
  <si>
    <t>現場見学会は</t>
  </si>
  <si>
    <t>名</t>
  </si>
  <si>
    <t>(1)</t>
  </si>
  <si>
    <t>(2)</t>
  </si>
  <si>
    <t>(3)</t>
  </si>
  <si>
    <t>(4)</t>
  </si>
  <si>
    <t>(5)</t>
  </si>
  <si>
    <t>(イ）</t>
  </si>
  <si>
    <t>（ロ）</t>
  </si>
  <si>
    <t>（ハ）</t>
  </si>
  <si>
    <t>（ニ）</t>
  </si>
  <si>
    <t>(6)</t>
  </si>
  <si>
    <t>(7)</t>
  </si>
  <si>
    <t>(8)</t>
  </si>
  <si>
    <t>(9)</t>
  </si>
  <si>
    <t>(10)</t>
  </si>
  <si>
    <t>給与体系</t>
  </si>
  <si>
    <t>勤務時間</t>
  </si>
  <si>
    <t>休日</t>
  </si>
  <si>
    <t>寮の設備</t>
  </si>
  <si>
    <t>福利厚生施設</t>
  </si>
  <si>
    <t>仕事の内容</t>
  </si>
  <si>
    <t>将来の地位・給与</t>
  </si>
  <si>
    <t>会社の規模</t>
  </si>
  <si>
    <t>その他</t>
  </si>
  <si>
    <t>短大・専門学校進学</t>
  </si>
  <si>
    <t>(11)</t>
  </si>
  <si>
    <t>魅力ある</t>
  </si>
  <si>
    <t>就職したい</t>
  </si>
  <si>
    <t>きつい</t>
  </si>
  <si>
    <t>危険</t>
  </si>
  <si>
    <t>かっこ悪い</t>
  </si>
  <si>
    <t>将来性がある</t>
  </si>
  <si>
    <t>将来性が考えられない</t>
  </si>
  <si>
    <t>就職する場合、優先的に考えるのは</t>
  </si>
  <si>
    <t>たいへん参考になった</t>
  </si>
  <si>
    <t>いくらか参考になった</t>
  </si>
  <si>
    <t>参考にならなかった</t>
  </si>
  <si>
    <t>人数</t>
  </si>
  <si>
    <t>合計</t>
  </si>
  <si>
    <t>鹿屋工業</t>
  </si>
  <si>
    <t>鹿児島工業</t>
  </si>
  <si>
    <t>加治木工業</t>
  </si>
  <si>
    <t>就職の際、どの地域を希望するか</t>
  </si>
  <si>
    <t>かっこいい</t>
  </si>
  <si>
    <t>その他</t>
  </si>
  <si>
    <t>(３)</t>
  </si>
  <si>
    <t>建設</t>
  </si>
  <si>
    <t>家業</t>
  </si>
  <si>
    <t>特に</t>
  </si>
  <si>
    <t>そ</t>
  </si>
  <si>
    <t>大学</t>
  </si>
  <si>
    <t>文</t>
  </si>
  <si>
    <t>理</t>
  </si>
  <si>
    <t>短大</t>
  </si>
  <si>
    <t>以外</t>
  </si>
  <si>
    <t>公務</t>
  </si>
  <si>
    <t>まだ</t>
  </si>
  <si>
    <t>魅力</t>
  </si>
  <si>
    <t>きつい</t>
  </si>
  <si>
    <t>危険</t>
  </si>
  <si>
    <t>かっこいい</t>
  </si>
  <si>
    <t>忙しい</t>
  </si>
  <si>
    <t>かっこ悪い</t>
  </si>
  <si>
    <t>やりがい</t>
  </si>
  <si>
    <t>将来性あり</t>
  </si>
  <si>
    <t>将来性なし</t>
  </si>
  <si>
    <t>広域</t>
  </si>
  <si>
    <t>複数</t>
  </si>
  <si>
    <t>身近な生活</t>
  </si>
  <si>
    <t>歩行者</t>
  </si>
  <si>
    <t>情報</t>
  </si>
  <si>
    <t>洪水</t>
  </si>
  <si>
    <t>生活</t>
  </si>
  <si>
    <t>川に</t>
  </si>
  <si>
    <t>自然</t>
  </si>
  <si>
    <t>国際</t>
  </si>
  <si>
    <t>地域</t>
  </si>
  <si>
    <t>大規模</t>
  </si>
  <si>
    <t>身近な公園</t>
  </si>
  <si>
    <t>高齢者</t>
  </si>
  <si>
    <t>下水道</t>
  </si>
  <si>
    <t>給与</t>
  </si>
  <si>
    <t>勤務</t>
  </si>
  <si>
    <t>寮の</t>
  </si>
  <si>
    <t>福利</t>
  </si>
  <si>
    <t>仕事</t>
  </si>
  <si>
    <t>将来</t>
  </si>
  <si>
    <t>会社</t>
  </si>
  <si>
    <t>たいへん</t>
  </si>
  <si>
    <t>いくらか</t>
  </si>
  <si>
    <t>参考</t>
  </si>
  <si>
    <t>現在在学する高校を選んだ理由</t>
  </si>
  <si>
    <t>やりがいがある</t>
  </si>
  <si>
    <t>忙しい</t>
  </si>
  <si>
    <t>(12)</t>
  </si>
  <si>
    <t>(13)</t>
  </si>
  <si>
    <t>(14)</t>
  </si>
  <si>
    <t>(15)</t>
  </si>
  <si>
    <t>(16)</t>
  </si>
  <si>
    <t>今後の公共事業で優先すべき事業</t>
  </si>
  <si>
    <t>広域を結ぶ高速道路</t>
  </si>
  <si>
    <t>複数の都市を結ぶ基幹道路</t>
  </si>
  <si>
    <t>身近な生活道路</t>
  </si>
  <si>
    <t>歩行者優先道路</t>
  </si>
  <si>
    <t>情報技術を活用した道路整備</t>
  </si>
  <si>
    <t>洪水を防ぐ堤防等</t>
  </si>
  <si>
    <t>生活用水の確保</t>
  </si>
  <si>
    <t>川に親しむための整備</t>
  </si>
  <si>
    <t>自然を活かした川の整備</t>
  </si>
  <si>
    <t>国際的な空港、港湾</t>
  </si>
  <si>
    <t>地域をつなぐ空港、港湾</t>
  </si>
  <si>
    <t>大規模な公園</t>
  </si>
  <si>
    <t>身近な公園</t>
  </si>
  <si>
    <t>高齢者等に配慮した住宅</t>
  </si>
  <si>
    <t>下水道</t>
  </si>
  <si>
    <t>その他</t>
  </si>
  <si>
    <t>仕事に必要な資格</t>
  </si>
  <si>
    <t>やりがいがある</t>
  </si>
  <si>
    <t>その他</t>
  </si>
  <si>
    <t>仕事に必要な資格</t>
  </si>
  <si>
    <t>やりがいがある</t>
  </si>
  <si>
    <t>その他</t>
  </si>
  <si>
    <t>やりがいがある</t>
  </si>
  <si>
    <t>その他</t>
  </si>
  <si>
    <t>仕事に必要な資格</t>
  </si>
  <si>
    <t>鹿児島工業　建設技術系　２年</t>
  </si>
  <si>
    <t>加治木工業　土木科　１年</t>
  </si>
  <si>
    <t>鹿屋工業　土木科　１年</t>
  </si>
  <si>
    <t>鹿屋農業</t>
  </si>
  <si>
    <t>鹿屋農業　　　　科　　年</t>
  </si>
  <si>
    <t>全　　体　　（４校）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</si>
</sst>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);[Red]\(0.0\)"/>
    <numFmt numFmtId="178" formatCode="0.000%"/>
    <numFmt numFmtId="179" formatCode="0.0000%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i/>
      <sz val="9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3"/>
      <color indexed="8"/>
      <name val="ＭＳ Ｐゴシック"/>
      <family val="3"/>
    </font>
    <font>
      <sz val="8.75"/>
      <color indexed="8"/>
      <name val="ＭＳ Ｐゴシック"/>
      <family val="3"/>
    </font>
    <font>
      <sz val="9"/>
      <color indexed="8"/>
      <name val="ＭＳ Ｐゴシック"/>
      <family val="3"/>
    </font>
    <font>
      <sz val="3.5"/>
      <color indexed="8"/>
      <name val="ＭＳ Ｐゴシック"/>
      <family val="3"/>
    </font>
    <font>
      <sz val="10"/>
      <color indexed="8"/>
      <name val="ＭＳ Ｐゴシック"/>
      <family val="3"/>
    </font>
    <font>
      <sz val="3.25"/>
      <color indexed="8"/>
      <name val="ＭＳ Ｐゴシック"/>
      <family val="3"/>
    </font>
    <font>
      <sz val="8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.5"/>
      <color indexed="8"/>
      <name val="ＭＳ Ｐゴシック"/>
      <family val="3"/>
    </font>
    <font>
      <b/>
      <sz val="15.75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 quotePrefix="1">
      <alignment horizontal="center" vertical="center"/>
    </xf>
    <xf numFmtId="0" fontId="0" fillId="0" borderId="15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176" fontId="0" fillId="0" borderId="0" xfId="0" applyNumberFormat="1" applyBorder="1" applyAlignment="1">
      <alignment vertical="center"/>
    </xf>
    <xf numFmtId="0" fontId="5" fillId="1" borderId="19" xfId="0" applyFont="1" applyFill="1" applyBorder="1" applyAlignment="1">
      <alignment horizontal="center" vertical="center"/>
    </xf>
    <xf numFmtId="0" fontId="1" fillId="1" borderId="20" xfId="0" applyFont="1" applyFill="1" applyBorder="1" applyAlignment="1">
      <alignment vertical="center"/>
    </xf>
    <xf numFmtId="0" fontId="0" fillId="1" borderId="20" xfId="0" applyFill="1" applyBorder="1" applyAlignment="1">
      <alignment vertical="center"/>
    </xf>
    <xf numFmtId="0" fontId="0" fillId="1" borderId="21" xfId="0" applyFill="1" applyBorder="1" applyAlignment="1">
      <alignment vertical="center"/>
    </xf>
    <xf numFmtId="0" fontId="5" fillId="1" borderId="22" xfId="0" applyFont="1" applyFill="1" applyBorder="1" applyAlignment="1">
      <alignment horizontal="center" vertical="center"/>
    </xf>
    <xf numFmtId="0" fontId="1" fillId="1" borderId="23" xfId="0" applyFont="1" applyFill="1" applyBorder="1" applyAlignment="1">
      <alignment vertical="center"/>
    </xf>
    <xf numFmtId="0" fontId="0" fillId="1" borderId="23" xfId="0" applyFill="1" applyBorder="1" applyAlignment="1">
      <alignment vertical="center"/>
    </xf>
    <xf numFmtId="176" fontId="0" fillId="1" borderId="24" xfId="0" applyNumberFormat="1" applyFill="1" applyBorder="1" applyAlignment="1">
      <alignment vertical="center"/>
    </xf>
    <xf numFmtId="0" fontId="1" fillId="1" borderId="23" xfId="0" applyFont="1" applyFill="1" applyBorder="1" applyAlignment="1" quotePrefix="1">
      <alignment vertical="center"/>
    </xf>
    <xf numFmtId="0" fontId="3" fillId="0" borderId="16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13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7" xfId="0" applyFont="1" applyBorder="1" applyAlignment="1">
      <alignment/>
    </xf>
    <xf numFmtId="0" fontId="0" fillId="0" borderId="0" xfId="0" applyAlignment="1">
      <alignment vertical="center" textRotation="255"/>
    </xf>
    <xf numFmtId="0" fontId="3" fillId="0" borderId="29" xfId="0" applyFont="1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0" fontId="0" fillId="0" borderId="30" xfId="0" applyFill="1" applyBorder="1" applyAlignment="1">
      <alignment vertical="center" textRotation="255"/>
    </xf>
    <xf numFmtId="0" fontId="0" fillId="0" borderId="32" xfId="43" applyNumberFormat="1" applyFont="1" applyFill="1" applyBorder="1" applyAlignment="1" applyProtection="1" quotePrefix="1">
      <alignment vertical="center"/>
      <protection/>
    </xf>
    <xf numFmtId="0" fontId="0" fillId="0" borderId="32" xfId="0" applyFont="1" applyFill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0" fillId="0" borderId="18" xfId="0" applyBorder="1" applyAlignment="1" quotePrefix="1">
      <alignment horizontal="center" vertical="center"/>
    </xf>
    <xf numFmtId="176" fontId="0" fillId="0" borderId="35" xfId="0" applyNumberFormat="1" applyBorder="1" applyAlignment="1">
      <alignment vertical="center"/>
    </xf>
    <xf numFmtId="176" fontId="0" fillId="1" borderId="21" xfId="0" applyNumberFormat="1" applyFill="1" applyBorder="1" applyAlignment="1">
      <alignment vertical="center"/>
    </xf>
    <xf numFmtId="0" fontId="0" fillId="0" borderId="25" xfId="43" applyNumberFormat="1" applyFont="1" applyFill="1" applyBorder="1" applyAlignment="1" applyProtection="1" quotePrefix="1">
      <alignment vertical="center"/>
      <protection/>
    </xf>
    <xf numFmtId="0" fontId="0" fillId="0" borderId="34" xfId="43" applyNumberFormat="1" applyFont="1" applyFill="1" applyBorder="1" applyAlignment="1" applyProtection="1" quotePrefix="1">
      <alignment vertical="center"/>
      <protection/>
    </xf>
    <xf numFmtId="0" fontId="0" fillId="0" borderId="18" xfId="0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0" fillId="0" borderId="33" xfId="43" applyNumberFormat="1" applyFont="1" applyFill="1" applyBorder="1" applyAlignment="1" applyProtection="1" quotePrefix="1">
      <alignment vertical="center"/>
      <protection/>
    </xf>
    <xf numFmtId="0" fontId="0" fillId="0" borderId="36" xfId="0" applyFill="1" applyBorder="1" applyAlignment="1">
      <alignment vertical="center" textRotation="255"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325"/>
          <c:y val="0.11425"/>
          <c:w val="0.33325"/>
          <c:h val="0.7712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'全体'!$F$4:$F$8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975"/>
          <c:w val="0.94775"/>
          <c:h val="0.880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dashHorz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ashDnDiag">
                <a:fgClr>
                  <a:srgbClr val="99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ltDnDiag">
                <a:fgClr>
                  <a:srgbClr val="9966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narVert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'鹿児島工業'!$F$26:$F$36</c:f>
              <c:numCache/>
            </c:numRef>
          </c:val>
        </c:ser>
        <c:overlap val="100"/>
        <c:gapWidth val="40"/>
        <c:axId val="52158388"/>
        <c:axId val="66772309"/>
      </c:barChart>
      <c:catAx>
        <c:axId val="52158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72309"/>
        <c:crosses val="autoZero"/>
        <c:auto val="1"/>
        <c:lblOffset val="100"/>
        <c:tickLblSkip val="1"/>
        <c:noMultiLvlLbl val="0"/>
      </c:catAx>
      <c:valAx>
        <c:axId val="66772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158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975"/>
          <c:y val="0.113"/>
          <c:w val="0.33775"/>
          <c:h val="0.774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'鹿児島工業'!$F$38:$F$39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275"/>
          <c:w val="0.948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50">
                <a:fgClr>
                  <a:srgbClr val="33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dashHorz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ashDnDiag">
                <a:fgClr>
                  <a:srgbClr val="99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smGrid">
                <a:fgClr>
                  <a:srgbClr val="9966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narVert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dotDmnd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wave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pattFill prst="lt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solidDmnd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diagBrick">
                <a:fgClr>
                  <a:srgbClr val="A6CAF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'鹿児島工業'!$F$41:$F$56</c:f>
              <c:numCache/>
            </c:numRef>
          </c:val>
        </c:ser>
        <c:overlap val="100"/>
        <c:gapWidth val="40"/>
        <c:axId val="64079870"/>
        <c:axId val="39847919"/>
      </c:barChart>
      <c:catAx>
        <c:axId val="64079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47919"/>
        <c:crosses val="autoZero"/>
        <c:auto val="1"/>
        <c:lblOffset val="100"/>
        <c:tickLblSkip val="1"/>
        <c:noMultiLvlLbl val="0"/>
      </c:catAx>
      <c:valAx>
        <c:axId val="39847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079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225"/>
          <c:y val="0.11375"/>
          <c:w val="0.33525"/>
          <c:h val="0.772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'鹿児島工業'!$F$69:$F$71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9"/>
          <c:w val="0.94825"/>
          <c:h val="0.88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50">
                <a:fgClr>
                  <a:srgbClr val="33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dashHorz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ashDnDiag">
                <a:fgClr>
                  <a:srgbClr val="99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smGrid">
                <a:fgClr>
                  <a:srgbClr val="9966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'鹿児島工業'!$F$58:$F$67</c:f>
              <c:numCache/>
            </c:numRef>
          </c:val>
        </c:ser>
        <c:overlap val="100"/>
        <c:gapWidth val="40"/>
        <c:axId val="23086952"/>
        <c:axId val="6455977"/>
      </c:barChart>
      <c:catAx>
        <c:axId val="23086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5977"/>
        <c:crosses val="autoZero"/>
        <c:auto val="1"/>
        <c:lblOffset val="100"/>
        <c:tickLblSkip val="1"/>
        <c:noMultiLvlLbl val="0"/>
      </c:catAx>
      <c:valAx>
        <c:axId val="6455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0869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325"/>
          <c:y val="0.11425"/>
          <c:w val="0.33325"/>
          <c:h val="0.7712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'加治木工業'!$F$4:$F$8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325"/>
          <c:y val="0.11425"/>
          <c:w val="0.33325"/>
          <c:h val="0.7712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('加治木工業'!$F$10,'加治木工業'!$F$14,'加治木工業'!$F$18,'加治木工業'!$F$23,'加治木工業'!$F$24)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975"/>
          <c:w val="0.94775"/>
          <c:h val="0.880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dashHorz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ashDnDiag">
                <a:fgClr>
                  <a:srgbClr val="99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ltDnDiag">
                <a:fgClr>
                  <a:srgbClr val="9966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narVert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'加治木工業'!$F$26:$F$36</c:f>
              <c:numCache/>
            </c:numRef>
          </c:val>
        </c:ser>
        <c:overlap val="100"/>
        <c:gapWidth val="40"/>
        <c:axId val="58103794"/>
        <c:axId val="53172099"/>
      </c:barChart>
      <c:catAx>
        <c:axId val="58103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72099"/>
        <c:crosses val="autoZero"/>
        <c:auto val="1"/>
        <c:lblOffset val="100"/>
        <c:tickLblSkip val="1"/>
        <c:noMultiLvlLbl val="0"/>
      </c:catAx>
      <c:valAx>
        <c:axId val="53172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103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975"/>
          <c:y val="0.113"/>
          <c:w val="0.33775"/>
          <c:h val="0.774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'加治木工業'!$F$38:$F$39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275"/>
          <c:w val="0.948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50">
                <a:fgClr>
                  <a:srgbClr val="33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dashHorz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ashDnDiag">
                <a:fgClr>
                  <a:srgbClr val="99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smGrid">
                <a:fgClr>
                  <a:srgbClr val="9966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narVert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dotDmnd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wave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pattFill prst="lt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solidDmnd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diagBrick">
                <a:fgClr>
                  <a:srgbClr val="A6CAF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'加治木工業'!$F$41:$F$56</c:f>
              <c:numCache/>
            </c:numRef>
          </c:val>
        </c:ser>
        <c:overlap val="100"/>
        <c:gapWidth val="40"/>
        <c:axId val="8786844"/>
        <c:axId val="11972733"/>
      </c:barChart>
      <c:catAx>
        <c:axId val="8786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72733"/>
        <c:crosses val="autoZero"/>
        <c:auto val="1"/>
        <c:lblOffset val="100"/>
        <c:tickLblSkip val="1"/>
        <c:noMultiLvlLbl val="0"/>
      </c:catAx>
      <c:valAx>
        <c:axId val="11972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786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325"/>
          <c:y val="0.11425"/>
          <c:w val="0.33325"/>
          <c:h val="0.7712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('全体'!$F$10,'全体'!$F$14,'全体'!$F$18,'全体'!$F$23,'全体'!$F$24)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225"/>
          <c:y val="0.11375"/>
          <c:w val="0.33525"/>
          <c:h val="0.772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'加治木工業'!$F$69:$F$71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9"/>
          <c:w val="0.94825"/>
          <c:h val="0.88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50">
                <a:fgClr>
                  <a:srgbClr val="33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dashHorz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ashDnDiag">
                <a:fgClr>
                  <a:srgbClr val="99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smGrid">
                <a:fgClr>
                  <a:srgbClr val="9966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'加治木工業'!$F$58:$F$67</c:f>
              <c:numCache/>
            </c:numRef>
          </c:val>
        </c:ser>
        <c:overlap val="100"/>
        <c:gapWidth val="40"/>
        <c:axId val="40645734"/>
        <c:axId val="30267287"/>
      </c:barChart>
      <c:catAx>
        <c:axId val="40645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67287"/>
        <c:crosses val="autoZero"/>
        <c:auto val="1"/>
        <c:lblOffset val="100"/>
        <c:tickLblSkip val="1"/>
        <c:noMultiLvlLbl val="0"/>
      </c:catAx>
      <c:valAx>
        <c:axId val="30267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6457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325"/>
          <c:y val="0.11425"/>
          <c:w val="0.33325"/>
          <c:h val="0.7712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'鹿屋工業'!$F$4:$F$8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325"/>
          <c:y val="0.11425"/>
          <c:w val="0.33325"/>
          <c:h val="0.7712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('鹿屋工業'!$F$10,'鹿屋工業'!$F$14,'鹿屋工業'!$F$18,'鹿屋工業'!$F$23,'鹿屋工業'!$F$24)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975"/>
          <c:w val="0.94775"/>
          <c:h val="0.880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dashHorz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ashDnDiag">
                <a:fgClr>
                  <a:srgbClr val="99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ltDnDiag">
                <a:fgClr>
                  <a:srgbClr val="9966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narVert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'鹿屋工業'!$F$26:$F$36</c:f>
              <c:numCache/>
            </c:numRef>
          </c:val>
        </c:ser>
        <c:overlap val="100"/>
        <c:gapWidth val="40"/>
        <c:axId val="3970128"/>
        <c:axId val="35731153"/>
      </c:barChart>
      <c:catAx>
        <c:axId val="3970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31153"/>
        <c:crosses val="autoZero"/>
        <c:auto val="1"/>
        <c:lblOffset val="100"/>
        <c:tickLblSkip val="1"/>
        <c:noMultiLvlLbl val="0"/>
      </c:catAx>
      <c:valAx>
        <c:axId val="35731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70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975"/>
          <c:y val="0.113"/>
          <c:w val="0.33775"/>
          <c:h val="0.774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'鹿屋工業'!$F$38:$F$39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5275"/>
          <c:w val="0.95625"/>
          <c:h val="0.94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50">
                <a:fgClr>
                  <a:srgbClr val="33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dashHorz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ashDnDiag">
                <a:fgClr>
                  <a:srgbClr val="99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smGrid">
                <a:fgClr>
                  <a:srgbClr val="9966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narVert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dotDmnd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wave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pattFill prst="lt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solidDmnd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diagBrick">
                <a:fgClr>
                  <a:srgbClr val="A6CAF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'鹿屋工業'!$F$41:$F$56</c:f>
              <c:numCache/>
            </c:numRef>
          </c:val>
        </c:ser>
        <c:overlap val="100"/>
        <c:gapWidth val="40"/>
        <c:axId val="53144922"/>
        <c:axId val="8542251"/>
      </c:barChart>
      <c:catAx>
        <c:axId val="53144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42251"/>
        <c:crosses val="autoZero"/>
        <c:auto val="1"/>
        <c:lblOffset val="100"/>
        <c:tickLblSkip val="1"/>
        <c:noMultiLvlLbl val="0"/>
      </c:catAx>
      <c:valAx>
        <c:axId val="8542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144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225"/>
          <c:y val="0.11375"/>
          <c:w val="0.33525"/>
          <c:h val="0.772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'鹿屋工業'!$F$69:$F$71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9"/>
          <c:w val="0.94825"/>
          <c:h val="0.88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50">
                <a:fgClr>
                  <a:srgbClr val="33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dashHorz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ashDnDiag">
                <a:fgClr>
                  <a:srgbClr val="99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smGrid">
                <a:fgClr>
                  <a:srgbClr val="9966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'鹿屋工業'!$F$58:$F$67</c:f>
              <c:numCache/>
            </c:numRef>
          </c:val>
        </c:ser>
        <c:overlap val="100"/>
        <c:gapWidth val="40"/>
        <c:axId val="9771396"/>
        <c:axId val="20833701"/>
      </c:barChart>
      <c:catAx>
        <c:axId val="9771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33701"/>
        <c:crosses val="autoZero"/>
        <c:auto val="1"/>
        <c:lblOffset val="100"/>
        <c:tickLblSkip val="1"/>
        <c:noMultiLvlLbl val="0"/>
      </c:catAx>
      <c:valAx>
        <c:axId val="208337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7713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325"/>
          <c:y val="0.11425"/>
          <c:w val="0.33325"/>
          <c:h val="0.7712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'鹿屋農業'!$F$4:$F$8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975"/>
          <c:w val="0.94775"/>
          <c:h val="0.880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dashHorz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ashDnDiag">
                <a:fgClr>
                  <a:srgbClr val="99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ltDnDiag">
                <a:fgClr>
                  <a:srgbClr val="9966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narVert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'全体'!$F$26:$F$36</c:f>
              <c:numCache/>
            </c:numRef>
          </c:val>
        </c:ser>
        <c:overlap val="100"/>
        <c:gapWidth val="40"/>
        <c:axId val="2313622"/>
        <c:axId val="20822599"/>
      </c:barChart>
      <c:catAx>
        <c:axId val="2313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22599"/>
        <c:crosses val="autoZero"/>
        <c:auto val="1"/>
        <c:lblOffset val="100"/>
        <c:tickLblSkip val="1"/>
        <c:noMultiLvlLbl val="0"/>
      </c:catAx>
      <c:valAx>
        <c:axId val="20822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136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325"/>
          <c:y val="0.11425"/>
          <c:w val="0.33325"/>
          <c:h val="0.7712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('鹿屋農業'!$F$10,'鹿屋農業'!$F$14,'鹿屋農業'!$F$18,'鹿屋農業'!$F$23,'鹿屋農業'!$F$24)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975"/>
          <c:w val="0.948"/>
          <c:h val="0.9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dashHorz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ashDnDiag">
                <a:fgClr>
                  <a:srgbClr val="99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ltDnDiag">
                <a:fgClr>
                  <a:srgbClr val="9966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narVert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'鹿屋農業'!$F$26:$F$36</c:f>
              <c:numCache/>
            </c:numRef>
          </c:val>
        </c:ser>
        <c:overlap val="100"/>
        <c:gapWidth val="40"/>
        <c:axId val="53285582"/>
        <c:axId val="9808191"/>
      </c:barChart>
      <c:catAx>
        <c:axId val="53285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08191"/>
        <c:crosses val="autoZero"/>
        <c:auto val="1"/>
        <c:lblOffset val="100"/>
        <c:tickLblSkip val="1"/>
        <c:noMultiLvlLbl val="0"/>
      </c:catAx>
      <c:valAx>
        <c:axId val="9808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2855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975"/>
          <c:y val="0.113"/>
          <c:w val="0.33775"/>
          <c:h val="0.774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'鹿屋農業'!$F$38:$F$39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275"/>
          <c:w val="0.9565"/>
          <c:h val="0.94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50">
                <a:fgClr>
                  <a:srgbClr val="33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dashHorz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ashDnDiag">
                <a:fgClr>
                  <a:srgbClr val="99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smGrid">
                <a:fgClr>
                  <a:srgbClr val="9966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narVert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dotDmnd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wave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pattFill prst="lt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solidDmnd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diagBrick">
                <a:fgClr>
                  <a:srgbClr val="A6CAF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'鹿屋農業'!$F$41:$F$56</c:f>
              <c:numCache/>
            </c:numRef>
          </c:val>
        </c:ser>
        <c:overlap val="100"/>
        <c:gapWidth val="40"/>
        <c:axId val="21164856"/>
        <c:axId val="56265977"/>
      </c:barChart>
      <c:catAx>
        <c:axId val="21164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65977"/>
        <c:crosses val="autoZero"/>
        <c:auto val="1"/>
        <c:lblOffset val="100"/>
        <c:tickLblSkip val="1"/>
        <c:noMultiLvlLbl val="0"/>
      </c:catAx>
      <c:valAx>
        <c:axId val="56265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164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225"/>
          <c:y val="0.11375"/>
          <c:w val="0.33525"/>
          <c:h val="0.772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'鹿屋農業'!$F$69:$F$71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9"/>
          <c:w val="0.9475"/>
          <c:h val="0.92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50">
                <a:fgClr>
                  <a:srgbClr val="33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dashHorz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ashDnDiag">
                <a:fgClr>
                  <a:srgbClr val="99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smGrid">
                <a:fgClr>
                  <a:srgbClr val="9966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'鹿屋農業'!$F$58:$F$67</c:f>
              <c:numCache/>
            </c:numRef>
          </c:val>
        </c:ser>
        <c:overlap val="100"/>
        <c:gapWidth val="40"/>
        <c:axId val="36631746"/>
        <c:axId val="61250259"/>
      </c:barChart>
      <c:catAx>
        <c:axId val="36631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50259"/>
        <c:crosses val="autoZero"/>
        <c:auto val="1"/>
        <c:lblOffset val="100"/>
        <c:tickLblSkip val="1"/>
        <c:noMultiLvlLbl val="0"/>
      </c:catAx>
      <c:valAx>
        <c:axId val="61250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631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975"/>
          <c:y val="0.113"/>
          <c:w val="0.33775"/>
          <c:h val="0.774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'全体'!$F$38:$F$39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275"/>
          <c:w val="0.948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50">
                <a:fgClr>
                  <a:srgbClr val="33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dashHorz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ashDnDiag">
                <a:fgClr>
                  <a:srgbClr val="99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smGrid">
                <a:fgClr>
                  <a:srgbClr val="9966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narVert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dotDmnd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wave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pattFill prst="lt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solidDmnd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diagBrick">
                <a:fgClr>
                  <a:srgbClr val="A6CAF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'全体'!$F$41:$F$56</c:f>
              <c:numCache/>
            </c:numRef>
          </c:val>
        </c:ser>
        <c:overlap val="100"/>
        <c:gapWidth val="40"/>
        <c:axId val="53185664"/>
        <c:axId val="8908929"/>
      </c:barChart>
      <c:catAx>
        <c:axId val="53185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08929"/>
        <c:crosses val="autoZero"/>
        <c:auto val="1"/>
        <c:lblOffset val="100"/>
        <c:tickLblSkip val="1"/>
        <c:noMultiLvlLbl val="0"/>
      </c:catAx>
      <c:valAx>
        <c:axId val="8908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185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225"/>
          <c:y val="0.11375"/>
          <c:w val="0.33525"/>
          <c:h val="0.772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8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'全体'!$F$69:$F$71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9"/>
          <c:w val="0.94825"/>
          <c:h val="0.88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50">
                <a:fgClr>
                  <a:srgbClr val="33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dashHorz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ashDnDiag">
                <a:fgClr>
                  <a:srgbClr val="99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smGrid">
                <a:fgClr>
                  <a:srgbClr val="9966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'全体'!$F$58:$F$67</c:f>
              <c:numCache/>
            </c:numRef>
          </c:val>
        </c:ser>
        <c:overlap val="100"/>
        <c:gapWidth val="40"/>
        <c:axId val="13071498"/>
        <c:axId val="50534619"/>
      </c:barChart>
      <c:catAx>
        <c:axId val="13071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34619"/>
        <c:crosses val="autoZero"/>
        <c:auto val="1"/>
        <c:lblOffset val="100"/>
        <c:tickLblSkip val="1"/>
        <c:noMultiLvlLbl val="0"/>
      </c:catAx>
      <c:valAx>
        <c:axId val="50534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0714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325"/>
          <c:y val="0.11425"/>
          <c:w val="0.33325"/>
          <c:h val="0.7712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'鹿児島工業'!$F$4:$F$8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325"/>
          <c:y val="0.11425"/>
          <c:w val="0.33325"/>
          <c:h val="0.7712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Up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openDmnd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('鹿児島工業'!$F$10,'鹿児島工業'!$F$14,'鹿児島工業'!$F$18,'鹿児島工業'!$F$23,'鹿児島工業'!$F$24)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0.38825</cdr:y>
    </cdr:from>
    <cdr:to>
      <cdr:x>0.52875</cdr:x>
      <cdr:y>0.58175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24025" y="638175"/>
          <a:ext cx="247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5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5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5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cdr:txBody>
    </cdr:sp>
  </cdr:relSizeAnchor>
  <cdr:relSizeAnchor xmlns:cdr="http://schemas.openxmlformats.org/drawingml/2006/chartDrawing">
    <cdr:from>
      <cdr:x>0.62375</cdr:x>
      <cdr:y>0.345</cdr:y>
    </cdr:from>
    <cdr:to>
      <cdr:x>0.97075</cdr:x>
      <cdr:y>0.503</cdr:y>
    </cdr:to>
    <cdr:sp>
      <cdr:nvSpPr>
        <cdr:cNvPr id="2" name="Text Box 2"/>
        <cdr:cNvSpPr txBox="1">
          <a:spLocks noChangeArrowheads="1"/>
        </cdr:cNvSpPr>
      </cdr:nvSpPr>
      <cdr:spPr>
        <a:xfrm>
          <a:off x="2333625" y="571500"/>
          <a:ext cx="12954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建設会社に就職</a:t>
          </a:r>
        </a:p>
      </cdr:txBody>
    </cdr:sp>
  </cdr:relSizeAnchor>
  <cdr:relSizeAnchor xmlns:cdr="http://schemas.openxmlformats.org/drawingml/2006/chartDrawing">
    <cdr:from>
      <cdr:x>0.56775</cdr:x>
      <cdr:y>0.827</cdr:y>
    </cdr:from>
    <cdr:to>
      <cdr:x>0.786</cdr:x>
      <cdr:y>0.965</cdr:y>
    </cdr:to>
    <cdr:sp>
      <cdr:nvSpPr>
        <cdr:cNvPr id="3" name="Text Box 3"/>
        <cdr:cNvSpPr txBox="1">
          <a:spLocks noChangeArrowheads="1"/>
        </cdr:cNvSpPr>
      </cdr:nvSpPr>
      <cdr:spPr>
        <a:xfrm>
          <a:off x="2124075" y="1371600"/>
          <a:ext cx="819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家業を継ぐ</a:t>
          </a:r>
        </a:p>
      </cdr:txBody>
    </cdr:sp>
  </cdr:relSizeAnchor>
  <cdr:relSizeAnchor xmlns:cdr="http://schemas.openxmlformats.org/drawingml/2006/chartDrawing">
    <cdr:from>
      <cdr:x>0.389</cdr:x>
      <cdr:y>0.899</cdr:y>
    </cdr:from>
    <cdr:to>
      <cdr:x>0.6215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1447800" y="1495425"/>
          <a:ext cx="866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興味があった</a:t>
          </a:r>
        </a:p>
      </cdr:txBody>
    </cdr:sp>
  </cdr:relSizeAnchor>
  <cdr:relSizeAnchor xmlns:cdr="http://schemas.openxmlformats.org/drawingml/2006/chartDrawing">
    <cdr:from>
      <cdr:x>0.08475</cdr:x>
      <cdr:y>0.41375</cdr:y>
    </cdr:from>
    <cdr:to>
      <cdr:x>0.361</cdr:x>
      <cdr:y>0.55625</cdr:y>
    </cdr:to>
    <cdr:sp>
      <cdr:nvSpPr>
        <cdr:cNvPr id="5" name="Text Box 5"/>
        <cdr:cNvSpPr txBox="1">
          <a:spLocks noChangeArrowheads="1"/>
        </cdr:cNvSpPr>
      </cdr:nvSpPr>
      <cdr:spPr>
        <a:xfrm>
          <a:off x="314325" y="685800"/>
          <a:ext cx="10382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理由はない</a:t>
          </a:r>
        </a:p>
      </cdr:txBody>
    </cdr:sp>
  </cdr:relSizeAnchor>
  <cdr:relSizeAnchor xmlns:cdr="http://schemas.openxmlformats.org/drawingml/2006/chartDrawing">
    <cdr:from>
      <cdr:x>0.3185</cdr:x>
      <cdr:y>0.0145</cdr:y>
    </cdr:from>
    <cdr:to>
      <cdr:x>0.48825</cdr:x>
      <cdr:y>0.112</cdr:y>
    </cdr:to>
    <cdr:sp>
      <cdr:nvSpPr>
        <cdr:cNvPr id="6" name="Text Box 6"/>
        <cdr:cNvSpPr txBox="1">
          <a:spLocks noChangeArrowheads="1"/>
        </cdr:cNvSpPr>
      </cdr:nvSpPr>
      <cdr:spPr>
        <a:xfrm>
          <a:off x="1190625" y="19050"/>
          <a:ext cx="638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0.60625</cdr:x>
      <cdr:y>0.72175</cdr:y>
    </cdr:from>
    <cdr:to>
      <cdr:x>0.98725</cdr:x>
      <cdr:y>0.9025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66950" y="1209675"/>
          <a:ext cx="14287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大変参考になった</a:t>
          </a:r>
        </a:p>
      </cdr:txBody>
    </cdr:sp>
  </cdr:relSizeAnchor>
  <cdr:relSizeAnchor xmlns:cdr="http://schemas.openxmlformats.org/drawingml/2006/chartDrawing">
    <cdr:from>
      <cdr:x>0.08225</cdr:x>
      <cdr:y>0.007</cdr:y>
    </cdr:from>
    <cdr:to>
      <cdr:x>0.42575</cdr:x>
      <cdr:y>0.18325</cdr:y>
    </cdr:to>
    <cdr:sp>
      <cdr:nvSpPr>
        <cdr:cNvPr id="2" name="Text Box 2"/>
        <cdr:cNvSpPr txBox="1">
          <a:spLocks noChangeArrowheads="1"/>
        </cdr:cNvSpPr>
      </cdr:nvSpPr>
      <cdr:spPr>
        <a:xfrm>
          <a:off x="304800" y="9525"/>
          <a:ext cx="12858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いくらか参考になった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0.8765</cdr:x>
      <cdr:y>0.05125</cdr:y>
    </cdr:from>
    <cdr:to>
      <cdr:x>0.9955</cdr:x>
      <cdr:y>0.32475</cdr:y>
    </cdr:to>
    <cdr:sp>
      <cdr:nvSpPr>
        <cdr:cNvPr id="1" name="Rectangle 1"/>
        <cdr:cNvSpPr>
          <a:spLocks/>
        </cdr:cNvSpPr>
      </cdr:nvSpPr>
      <cdr:spPr>
        <a:xfrm>
          <a:off x="3295650" y="85725"/>
          <a:ext cx="447675" cy="4667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0.90225</cdr:x>
      <cdr:y>0.093</cdr:y>
    </cdr:from>
    <cdr:to>
      <cdr:x>0.95525</cdr:x>
      <cdr:y>0.397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152400"/>
          <a:ext cx="200025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161925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171950" y="581025"/>
          <a:ext cx="1638300" cy="4762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4</xdr:row>
      <xdr:rowOff>104775</xdr:rowOff>
    </xdr:from>
    <xdr:to>
      <xdr:col>10</xdr:col>
      <xdr:colOff>219075</xdr:colOff>
      <xdr:row>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7381875" y="942975"/>
          <a:ext cx="1524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11</xdr:col>
      <xdr:colOff>742950</xdr:colOff>
      <xdr:row>10</xdr:row>
      <xdr:rowOff>0</xdr:rowOff>
    </xdr:to>
    <xdr:graphicFrame>
      <xdr:nvGraphicFramePr>
        <xdr:cNvPr id="3" name="Chart 3"/>
        <xdr:cNvGraphicFramePr/>
      </xdr:nvGraphicFramePr>
      <xdr:xfrm>
        <a:off x="5067300" y="428625"/>
        <a:ext cx="37433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12</xdr:row>
      <xdr:rowOff>9525</xdr:rowOff>
    </xdr:from>
    <xdr:to>
      <xdr:col>11</xdr:col>
      <xdr:colOff>742950</xdr:colOff>
      <xdr:row>20</xdr:row>
      <xdr:rowOff>0</xdr:rowOff>
    </xdr:to>
    <xdr:graphicFrame>
      <xdr:nvGraphicFramePr>
        <xdr:cNvPr id="4" name="Chart 4"/>
        <xdr:cNvGraphicFramePr/>
      </xdr:nvGraphicFramePr>
      <xdr:xfrm>
        <a:off x="5067300" y="2524125"/>
        <a:ext cx="374332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22</xdr:row>
      <xdr:rowOff>9525</xdr:rowOff>
    </xdr:from>
    <xdr:to>
      <xdr:col>11</xdr:col>
      <xdr:colOff>742950</xdr:colOff>
      <xdr:row>30</xdr:row>
      <xdr:rowOff>9525</xdr:rowOff>
    </xdr:to>
    <xdr:graphicFrame>
      <xdr:nvGraphicFramePr>
        <xdr:cNvPr id="5" name="Chart 5"/>
        <xdr:cNvGraphicFramePr/>
      </xdr:nvGraphicFramePr>
      <xdr:xfrm>
        <a:off x="5057775" y="4619625"/>
        <a:ext cx="3752850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11</xdr:col>
      <xdr:colOff>742950</xdr:colOff>
      <xdr:row>40</xdr:row>
      <xdr:rowOff>9525</xdr:rowOff>
    </xdr:to>
    <xdr:graphicFrame>
      <xdr:nvGraphicFramePr>
        <xdr:cNvPr id="6" name="Chart 6"/>
        <xdr:cNvGraphicFramePr/>
      </xdr:nvGraphicFramePr>
      <xdr:xfrm>
        <a:off x="5057775" y="6705600"/>
        <a:ext cx="375285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41</xdr:row>
      <xdr:rowOff>190500</xdr:rowOff>
    </xdr:from>
    <xdr:to>
      <xdr:col>11</xdr:col>
      <xdr:colOff>742950</xdr:colOff>
      <xdr:row>50</xdr:row>
      <xdr:rowOff>190500</xdr:rowOff>
    </xdr:to>
    <xdr:graphicFrame>
      <xdr:nvGraphicFramePr>
        <xdr:cNvPr id="7" name="Chart 7"/>
        <xdr:cNvGraphicFramePr/>
      </xdr:nvGraphicFramePr>
      <xdr:xfrm>
        <a:off x="5057775" y="8782050"/>
        <a:ext cx="3752850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63</xdr:row>
      <xdr:rowOff>0</xdr:rowOff>
    </xdr:from>
    <xdr:to>
      <xdr:col>11</xdr:col>
      <xdr:colOff>742950</xdr:colOff>
      <xdr:row>70</xdr:row>
      <xdr:rowOff>209550</xdr:rowOff>
    </xdr:to>
    <xdr:graphicFrame>
      <xdr:nvGraphicFramePr>
        <xdr:cNvPr id="8" name="Chart 8"/>
        <xdr:cNvGraphicFramePr/>
      </xdr:nvGraphicFramePr>
      <xdr:xfrm>
        <a:off x="5057775" y="13201650"/>
        <a:ext cx="3752850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238125</xdr:colOff>
      <xdr:row>66</xdr:row>
      <xdr:rowOff>57150</xdr:rowOff>
    </xdr:from>
    <xdr:ext cx="200025" cy="285750"/>
    <xdr:sp>
      <xdr:nvSpPr>
        <xdr:cNvPr id="9" name="Text Box 9"/>
        <xdr:cNvSpPr txBox="1">
          <a:spLocks noChangeArrowheads="1"/>
        </xdr:cNvSpPr>
      </xdr:nvSpPr>
      <xdr:spPr>
        <a:xfrm>
          <a:off x="6800850" y="13887450"/>
          <a:ext cx="2000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</a:p>
      </xdr:txBody>
    </xdr:sp>
    <xdr:clientData/>
  </xdr:oneCellAnchor>
  <xdr:twoCellAnchor>
    <xdr:from>
      <xdr:col>11</xdr:col>
      <xdr:colOff>257175</xdr:colOff>
      <xdr:row>42</xdr:row>
      <xdr:rowOff>142875</xdr:rowOff>
    </xdr:from>
    <xdr:to>
      <xdr:col>11</xdr:col>
      <xdr:colOff>695325</xdr:colOff>
      <xdr:row>44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8324850" y="8943975"/>
          <a:ext cx="438150" cy="4286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333375</xdr:colOff>
      <xdr:row>43</xdr:row>
      <xdr:rowOff>9525</xdr:rowOff>
    </xdr:from>
    <xdr:ext cx="200025" cy="285750"/>
    <xdr:sp>
      <xdr:nvSpPr>
        <xdr:cNvPr id="11" name="Text Box 11"/>
        <xdr:cNvSpPr txBox="1">
          <a:spLocks noChangeArrowheads="1"/>
        </xdr:cNvSpPr>
      </xdr:nvSpPr>
      <xdr:spPr>
        <a:xfrm>
          <a:off x="8401050" y="9020175"/>
          <a:ext cx="2000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oneCellAnchor>
  <xdr:twoCellAnchor>
    <xdr:from>
      <xdr:col>11</xdr:col>
      <xdr:colOff>219075</xdr:colOff>
      <xdr:row>22</xdr:row>
      <xdr:rowOff>95250</xdr:rowOff>
    </xdr:from>
    <xdr:to>
      <xdr:col>11</xdr:col>
      <xdr:colOff>647700</xdr:colOff>
      <xdr:row>24</xdr:row>
      <xdr:rowOff>104775</xdr:rowOff>
    </xdr:to>
    <xdr:sp>
      <xdr:nvSpPr>
        <xdr:cNvPr id="12" name="Rectangle 12"/>
        <xdr:cNvSpPr>
          <a:spLocks/>
        </xdr:cNvSpPr>
      </xdr:nvSpPr>
      <xdr:spPr>
        <a:xfrm>
          <a:off x="8286750" y="4705350"/>
          <a:ext cx="428625" cy="4286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304800</xdr:colOff>
      <xdr:row>22</xdr:row>
      <xdr:rowOff>171450</xdr:rowOff>
    </xdr:from>
    <xdr:ext cx="200025" cy="295275"/>
    <xdr:sp>
      <xdr:nvSpPr>
        <xdr:cNvPr id="13" name="Text Box 13"/>
        <xdr:cNvSpPr txBox="1">
          <a:spLocks noChangeArrowheads="1"/>
        </xdr:cNvSpPr>
      </xdr:nvSpPr>
      <xdr:spPr>
        <a:xfrm>
          <a:off x="8372475" y="4781550"/>
          <a:ext cx="2000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oneCellAnchor>
  <xdr:twoCellAnchor>
    <xdr:from>
      <xdr:col>7</xdr:col>
      <xdr:colOff>0</xdr:colOff>
      <xdr:row>53</xdr:row>
      <xdr:rowOff>0</xdr:rowOff>
    </xdr:from>
    <xdr:to>
      <xdr:col>12</xdr:col>
      <xdr:colOff>0</xdr:colOff>
      <xdr:row>61</xdr:row>
      <xdr:rowOff>19050</xdr:rowOff>
    </xdr:to>
    <xdr:graphicFrame>
      <xdr:nvGraphicFramePr>
        <xdr:cNvPr id="14" name="Chart 14"/>
        <xdr:cNvGraphicFramePr/>
      </xdr:nvGraphicFramePr>
      <xdr:xfrm>
        <a:off x="5057775" y="11106150"/>
        <a:ext cx="3762375" cy="1695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0.38825</cdr:y>
    </cdr:from>
    <cdr:to>
      <cdr:x>0.52875</cdr:x>
      <cdr:y>0.58175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24025" y="638175"/>
          <a:ext cx="247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5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5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5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cdr:txBody>
    </cdr:sp>
  </cdr:relSizeAnchor>
  <cdr:relSizeAnchor xmlns:cdr="http://schemas.openxmlformats.org/drawingml/2006/chartDrawing">
    <cdr:from>
      <cdr:x>0.61325</cdr:x>
      <cdr:y>0.42825</cdr:y>
    </cdr:from>
    <cdr:to>
      <cdr:x>0.96025</cdr:x>
      <cdr:y>0.58625</cdr:y>
    </cdr:to>
    <cdr:sp>
      <cdr:nvSpPr>
        <cdr:cNvPr id="2" name="Text Box 2"/>
        <cdr:cNvSpPr txBox="1">
          <a:spLocks noChangeArrowheads="1"/>
        </cdr:cNvSpPr>
      </cdr:nvSpPr>
      <cdr:spPr>
        <a:xfrm>
          <a:off x="2295525" y="704850"/>
          <a:ext cx="12954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建設会社に就職</a:t>
          </a:r>
        </a:p>
      </cdr:txBody>
    </cdr:sp>
  </cdr:relSizeAnchor>
  <cdr:relSizeAnchor xmlns:cdr="http://schemas.openxmlformats.org/drawingml/2006/chartDrawing">
    <cdr:from>
      <cdr:x>0.2895</cdr:x>
      <cdr:y>0.88325</cdr:y>
    </cdr:from>
    <cdr:to>
      <cdr:x>0.52175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1076325" y="1466850"/>
          <a:ext cx="866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興味があった</a:t>
          </a:r>
        </a:p>
      </cdr:txBody>
    </cdr:sp>
  </cdr:relSizeAnchor>
  <cdr:relSizeAnchor xmlns:cdr="http://schemas.openxmlformats.org/drawingml/2006/chartDrawing">
    <cdr:from>
      <cdr:x>0.068</cdr:x>
      <cdr:y>0.332</cdr:y>
    </cdr:from>
    <cdr:to>
      <cdr:x>0.344</cdr:x>
      <cdr:y>0.4745</cdr:y>
    </cdr:to>
    <cdr:sp>
      <cdr:nvSpPr>
        <cdr:cNvPr id="4" name="Text Box 5"/>
        <cdr:cNvSpPr txBox="1">
          <a:spLocks noChangeArrowheads="1"/>
        </cdr:cNvSpPr>
      </cdr:nvSpPr>
      <cdr:spPr>
        <a:xfrm>
          <a:off x="247650" y="552450"/>
          <a:ext cx="10287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理由はない</a:t>
          </a:r>
        </a:p>
      </cdr:txBody>
    </cdr:sp>
  </cdr:relSizeAnchor>
  <cdr:relSizeAnchor xmlns:cdr="http://schemas.openxmlformats.org/drawingml/2006/chartDrawing">
    <cdr:from>
      <cdr:x>0.3235</cdr:x>
      <cdr:y>0.0205</cdr:y>
    </cdr:from>
    <cdr:to>
      <cdr:x>0.49325</cdr:x>
      <cdr:y>0.11825</cdr:y>
    </cdr:to>
    <cdr:sp>
      <cdr:nvSpPr>
        <cdr:cNvPr id="5" name="Text Box 6"/>
        <cdr:cNvSpPr txBox="1">
          <a:spLocks noChangeArrowheads="1"/>
        </cdr:cNvSpPr>
      </cdr:nvSpPr>
      <cdr:spPr>
        <a:xfrm>
          <a:off x="1209675" y="28575"/>
          <a:ext cx="638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cdr:txBody>
    </cdr:sp>
  </cdr:relSizeAnchor>
  <cdr:relSizeAnchor xmlns:cdr="http://schemas.openxmlformats.org/drawingml/2006/chartDrawing">
    <cdr:from>
      <cdr:x>0.6685</cdr:x>
      <cdr:y>0.655</cdr:y>
    </cdr:from>
    <cdr:to>
      <cdr:x>0.90125</cdr:x>
      <cdr:y>0.76525</cdr:y>
    </cdr:to>
    <cdr:sp>
      <cdr:nvSpPr>
        <cdr:cNvPr id="6" name="正方形/長方形 6"/>
        <cdr:cNvSpPr>
          <a:spLocks/>
        </cdr:cNvSpPr>
      </cdr:nvSpPr>
      <cdr:spPr>
        <a:xfrm>
          <a:off x="2495550" y="1085850"/>
          <a:ext cx="866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0.71275</cdr:x>
      <cdr:y>0.44825</cdr:y>
    </cdr:from>
    <cdr:to>
      <cdr:x>0.96425</cdr:x>
      <cdr:y>1</cdr:y>
    </cdr:to>
    <cdr:sp fLocksText="0">
      <cdr:nvSpPr>
        <cdr:cNvPr id="7" name="テキスト ボックス 7"/>
        <cdr:cNvSpPr txBox="1">
          <a:spLocks noChangeArrowheads="1"/>
        </cdr:cNvSpPr>
      </cdr:nvSpPr>
      <cdr:spPr>
        <a:xfrm>
          <a:off x="2667000" y="742950"/>
          <a:ext cx="942975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0.50875</cdr:x>
      <cdr:y>0.86775</cdr:y>
    </cdr:from>
    <cdr:to>
      <cdr:x>0.73925</cdr:x>
      <cdr:y>0.99575</cdr:y>
    </cdr:to>
    <cdr:sp>
      <cdr:nvSpPr>
        <cdr:cNvPr id="8" name="テキスト ボックス 8"/>
        <cdr:cNvSpPr txBox="1">
          <a:spLocks noChangeArrowheads="1"/>
        </cdr:cNvSpPr>
      </cdr:nvSpPr>
      <cdr:spPr>
        <a:xfrm>
          <a:off x="1895475" y="1438275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家業を継ぐ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0.46925</cdr:x>
      <cdr:y>0.40825</cdr:y>
    </cdr:from>
    <cdr:to>
      <cdr:x>0.53675</cdr:x>
      <cdr:y>0.59625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676275"/>
          <a:ext cx="257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5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cdr:txBody>
    </cdr:sp>
  </cdr:relSizeAnchor>
  <cdr:relSizeAnchor xmlns:cdr="http://schemas.openxmlformats.org/drawingml/2006/chartDrawing">
    <cdr:from>
      <cdr:x>0.396</cdr:x>
      <cdr:y>-0.03225</cdr:y>
    </cdr:from>
    <cdr:to>
      <cdr:x>0.5185</cdr:x>
      <cdr:y>0.09325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76375" y="-47624"/>
          <a:ext cx="457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大学</a:t>
          </a:r>
        </a:p>
      </cdr:txBody>
    </cdr:sp>
  </cdr:relSizeAnchor>
  <cdr:relSizeAnchor xmlns:cdr="http://schemas.openxmlformats.org/drawingml/2006/chartDrawing">
    <cdr:from>
      <cdr:x>0.60775</cdr:x>
      <cdr:y>0.13775</cdr:y>
    </cdr:from>
    <cdr:to>
      <cdr:x>0.8935</cdr:x>
      <cdr:y>0.28325</cdr:y>
    </cdr:to>
    <cdr:sp>
      <cdr:nvSpPr>
        <cdr:cNvPr id="3" name="Text Box 3"/>
        <cdr:cNvSpPr txBox="1">
          <a:spLocks noChangeArrowheads="1"/>
        </cdr:cNvSpPr>
      </cdr:nvSpPr>
      <cdr:spPr>
        <a:xfrm>
          <a:off x="2266950" y="228600"/>
          <a:ext cx="10668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短大・専門学校</a:t>
          </a:r>
        </a:p>
      </cdr:txBody>
    </cdr:sp>
  </cdr:relSizeAnchor>
  <cdr:relSizeAnchor xmlns:cdr="http://schemas.openxmlformats.org/drawingml/2006/chartDrawing">
    <cdr:from>
      <cdr:x>0.59725</cdr:x>
      <cdr:y>0.76225</cdr:y>
    </cdr:from>
    <cdr:to>
      <cdr:x>0.7715</cdr:x>
      <cdr:y>0.8825</cdr:y>
    </cdr:to>
    <cdr:sp>
      <cdr:nvSpPr>
        <cdr:cNvPr id="4" name="Text Box 4"/>
        <cdr:cNvSpPr txBox="1">
          <a:spLocks noChangeArrowheads="1"/>
        </cdr:cNvSpPr>
      </cdr:nvSpPr>
      <cdr:spPr>
        <a:xfrm>
          <a:off x="2228850" y="1266825"/>
          <a:ext cx="647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就職</a:t>
          </a:r>
        </a:p>
      </cdr:txBody>
    </cdr:sp>
  </cdr:relSizeAnchor>
  <cdr:relSizeAnchor xmlns:cdr="http://schemas.openxmlformats.org/drawingml/2006/chartDrawing">
    <cdr:from>
      <cdr:x>0.1685</cdr:x>
      <cdr:y>0.07875</cdr:y>
    </cdr:from>
    <cdr:to>
      <cdr:x>0.399</cdr:x>
      <cdr:y>0.197</cdr:y>
    </cdr:to>
    <cdr:sp>
      <cdr:nvSpPr>
        <cdr:cNvPr id="5" name="Text Box 6"/>
        <cdr:cNvSpPr txBox="1">
          <a:spLocks noChangeArrowheads="1"/>
        </cdr:cNvSpPr>
      </cdr:nvSpPr>
      <cdr:spPr>
        <a:xfrm>
          <a:off x="628650" y="123825"/>
          <a:ext cx="866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考えてない</a:t>
          </a:r>
        </a:p>
      </cdr:txBody>
    </cdr:sp>
  </cdr:relSizeAnchor>
  <cdr:relSizeAnchor xmlns:cdr="http://schemas.openxmlformats.org/drawingml/2006/chartDrawing">
    <cdr:from>
      <cdr:x>0.07775</cdr:x>
      <cdr:y>0.44225</cdr:y>
    </cdr:from>
    <cdr:to>
      <cdr:x>0.08275</cdr:x>
      <cdr:y>0.55175</cdr:y>
    </cdr:to>
    <cdr:sp>
      <cdr:nvSpPr>
        <cdr:cNvPr id="6" name="正方形/長方形 6"/>
        <cdr:cNvSpPr>
          <a:spLocks/>
        </cdr:cNvSpPr>
      </cdr:nvSpPr>
      <cdr:spPr>
        <a:xfrm>
          <a:off x="285750" y="733425"/>
          <a:ext cx="19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0.13775</cdr:x>
      <cdr:y>0.308</cdr:y>
    </cdr:from>
    <cdr:to>
      <cdr:x>0.35725</cdr:x>
      <cdr:y>0.412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514350" y="504825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後継ぎ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0.0%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0.46325</cdr:x>
      <cdr:y>0.408</cdr:y>
    </cdr:from>
    <cdr:to>
      <cdr:x>0.50875</cdr:x>
      <cdr:y>0.58825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33550" y="685800"/>
          <a:ext cx="1714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5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cdr:txBody>
    </cdr:sp>
  </cdr:relSizeAnchor>
  <cdr:relSizeAnchor xmlns:cdr="http://schemas.openxmlformats.org/drawingml/2006/chartDrawing">
    <cdr:from>
      <cdr:x>0.585</cdr:x>
      <cdr:y>0.09725</cdr:y>
    </cdr:from>
    <cdr:to>
      <cdr:x>0.75525</cdr:x>
      <cdr:y>0.2555</cdr:y>
    </cdr:to>
    <cdr:sp>
      <cdr:nvSpPr>
        <cdr:cNvPr id="2" name="Text Box 2"/>
        <cdr:cNvSpPr txBox="1">
          <a:spLocks noChangeArrowheads="1"/>
        </cdr:cNvSpPr>
      </cdr:nvSpPr>
      <cdr:spPr>
        <a:xfrm>
          <a:off x="2190750" y="161925"/>
          <a:ext cx="638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県内</a:t>
          </a:r>
        </a:p>
      </cdr:txBody>
    </cdr:sp>
  </cdr:relSizeAnchor>
  <cdr:relSizeAnchor xmlns:cdr="http://schemas.openxmlformats.org/drawingml/2006/chartDrawing">
    <cdr:from>
      <cdr:x>0.26125</cdr:x>
      <cdr:y>0.81275</cdr:y>
    </cdr:from>
    <cdr:to>
      <cdr:x>0.42325</cdr:x>
      <cdr:y>0.96575</cdr:y>
    </cdr:to>
    <cdr:sp>
      <cdr:nvSpPr>
        <cdr:cNvPr id="3" name="Text Box 3"/>
        <cdr:cNvSpPr txBox="1">
          <a:spLocks noChangeArrowheads="1"/>
        </cdr:cNvSpPr>
      </cdr:nvSpPr>
      <cdr:spPr>
        <a:xfrm>
          <a:off x="971550" y="1362075"/>
          <a:ext cx="609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</cdr:x>
      <cdr:y>0.436</cdr:y>
    </cdr:from>
    <cdr:to>
      <cdr:x>1</cdr:x>
      <cdr:y>0.61675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71725" y="723900"/>
          <a:ext cx="14287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大変参考になった</a:t>
          </a:r>
        </a:p>
      </cdr:txBody>
    </cdr:sp>
  </cdr:relSizeAnchor>
  <cdr:relSizeAnchor xmlns:cdr="http://schemas.openxmlformats.org/drawingml/2006/chartDrawing">
    <cdr:from>
      <cdr:x>0.004</cdr:x>
      <cdr:y>0.3285</cdr:y>
    </cdr:from>
    <cdr:to>
      <cdr:x>0.36825</cdr:x>
      <cdr:y>0.50475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542925"/>
          <a:ext cx="13716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いくらか参考になった</a:t>
          </a:r>
        </a:p>
      </cdr:txBody>
    </cdr:sp>
  </cdr:relSizeAnchor>
  <cdr:relSizeAnchor xmlns:cdr="http://schemas.openxmlformats.org/drawingml/2006/chartDrawing">
    <cdr:from>
      <cdr:x>0.33825</cdr:x>
      <cdr:y>-0.014</cdr:y>
    </cdr:from>
    <cdr:to>
      <cdr:x>0.34325</cdr:x>
      <cdr:y>0.09525</cdr:y>
    </cdr:to>
    <cdr:sp>
      <cdr:nvSpPr>
        <cdr:cNvPr id="3" name="正方形/長方形 3"/>
        <cdr:cNvSpPr>
          <a:spLocks/>
        </cdr:cNvSpPr>
      </cdr:nvSpPr>
      <cdr:spPr>
        <a:xfrm>
          <a:off x="1266825" y="-19049"/>
          <a:ext cx="19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0.36925</cdr:x>
      <cdr:y>-0.026</cdr:y>
    </cdr:from>
    <cdr:to>
      <cdr:x>0.5965</cdr:x>
      <cdr:y>0.10675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1381125" y="-38099"/>
          <a:ext cx="857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参考にならない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0.8765</cdr:x>
      <cdr:y>0.05125</cdr:y>
    </cdr:from>
    <cdr:to>
      <cdr:x>0.9955</cdr:x>
      <cdr:y>0.32475</cdr:y>
    </cdr:to>
    <cdr:sp>
      <cdr:nvSpPr>
        <cdr:cNvPr id="1" name="Rectangle 1"/>
        <cdr:cNvSpPr>
          <a:spLocks/>
        </cdr:cNvSpPr>
      </cdr:nvSpPr>
      <cdr:spPr>
        <a:xfrm>
          <a:off x="3295650" y="85725"/>
          <a:ext cx="447675" cy="4667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0.90225</cdr:x>
      <cdr:y>0.093</cdr:y>
    </cdr:from>
    <cdr:to>
      <cdr:x>0.95525</cdr:x>
      <cdr:y>0.397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152400"/>
          <a:ext cx="200025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161925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171950" y="581025"/>
          <a:ext cx="1638300" cy="4762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4</xdr:row>
      <xdr:rowOff>104775</xdr:rowOff>
    </xdr:from>
    <xdr:to>
      <xdr:col>10</xdr:col>
      <xdr:colOff>219075</xdr:colOff>
      <xdr:row>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7381875" y="942975"/>
          <a:ext cx="1524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11</xdr:col>
      <xdr:colOff>742950</xdr:colOff>
      <xdr:row>10</xdr:row>
      <xdr:rowOff>0</xdr:rowOff>
    </xdr:to>
    <xdr:graphicFrame>
      <xdr:nvGraphicFramePr>
        <xdr:cNvPr id="3" name="Chart 3"/>
        <xdr:cNvGraphicFramePr/>
      </xdr:nvGraphicFramePr>
      <xdr:xfrm>
        <a:off x="5067300" y="428625"/>
        <a:ext cx="37433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12</xdr:row>
      <xdr:rowOff>9525</xdr:rowOff>
    </xdr:from>
    <xdr:to>
      <xdr:col>11</xdr:col>
      <xdr:colOff>742950</xdr:colOff>
      <xdr:row>20</xdr:row>
      <xdr:rowOff>0</xdr:rowOff>
    </xdr:to>
    <xdr:graphicFrame>
      <xdr:nvGraphicFramePr>
        <xdr:cNvPr id="4" name="Chart 4"/>
        <xdr:cNvGraphicFramePr/>
      </xdr:nvGraphicFramePr>
      <xdr:xfrm>
        <a:off x="5067300" y="2524125"/>
        <a:ext cx="374332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22</xdr:row>
      <xdr:rowOff>9525</xdr:rowOff>
    </xdr:from>
    <xdr:to>
      <xdr:col>11</xdr:col>
      <xdr:colOff>742950</xdr:colOff>
      <xdr:row>30</xdr:row>
      <xdr:rowOff>9525</xdr:rowOff>
    </xdr:to>
    <xdr:graphicFrame>
      <xdr:nvGraphicFramePr>
        <xdr:cNvPr id="5" name="Chart 5"/>
        <xdr:cNvGraphicFramePr/>
      </xdr:nvGraphicFramePr>
      <xdr:xfrm>
        <a:off x="5057775" y="4619625"/>
        <a:ext cx="3752850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11</xdr:col>
      <xdr:colOff>742950</xdr:colOff>
      <xdr:row>40</xdr:row>
      <xdr:rowOff>9525</xdr:rowOff>
    </xdr:to>
    <xdr:graphicFrame>
      <xdr:nvGraphicFramePr>
        <xdr:cNvPr id="6" name="Chart 6"/>
        <xdr:cNvGraphicFramePr/>
      </xdr:nvGraphicFramePr>
      <xdr:xfrm>
        <a:off x="5057775" y="6705600"/>
        <a:ext cx="375285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41</xdr:row>
      <xdr:rowOff>190500</xdr:rowOff>
    </xdr:from>
    <xdr:to>
      <xdr:col>11</xdr:col>
      <xdr:colOff>742950</xdr:colOff>
      <xdr:row>50</xdr:row>
      <xdr:rowOff>190500</xdr:rowOff>
    </xdr:to>
    <xdr:graphicFrame>
      <xdr:nvGraphicFramePr>
        <xdr:cNvPr id="7" name="Chart 7"/>
        <xdr:cNvGraphicFramePr/>
      </xdr:nvGraphicFramePr>
      <xdr:xfrm>
        <a:off x="5057775" y="8782050"/>
        <a:ext cx="3752850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63</xdr:row>
      <xdr:rowOff>0</xdr:rowOff>
    </xdr:from>
    <xdr:to>
      <xdr:col>11</xdr:col>
      <xdr:colOff>742950</xdr:colOff>
      <xdr:row>71</xdr:row>
      <xdr:rowOff>0</xdr:rowOff>
    </xdr:to>
    <xdr:graphicFrame>
      <xdr:nvGraphicFramePr>
        <xdr:cNvPr id="8" name="Chart 8"/>
        <xdr:cNvGraphicFramePr/>
      </xdr:nvGraphicFramePr>
      <xdr:xfrm>
        <a:off x="5057775" y="13201650"/>
        <a:ext cx="3752850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238125</xdr:colOff>
      <xdr:row>66</xdr:row>
      <xdr:rowOff>57150</xdr:rowOff>
    </xdr:from>
    <xdr:ext cx="200025" cy="285750"/>
    <xdr:sp>
      <xdr:nvSpPr>
        <xdr:cNvPr id="9" name="Text Box 9"/>
        <xdr:cNvSpPr txBox="1">
          <a:spLocks noChangeArrowheads="1"/>
        </xdr:cNvSpPr>
      </xdr:nvSpPr>
      <xdr:spPr>
        <a:xfrm>
          <a:off x="6800850" y="13887450"/>
          <a:ext cx="2000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</a:p>
      </xdr:txBody>
    </xdr:sp>
    <xdr:clientData/>
  </xdr:oneCellAnchor>
  <xdr:twoCellAnchor>
    <xdr:from>
      <xdr:col>11</xdr:col>
      <xdr:colOff>257175</xdr:colOff>
      <xdr:row>42</xdr:row>
      <xdr:rowOff>142875</xdr:rowOff>
    </xdr:from>
    <xdr:to>
      <xdr:col>11</xdr:col>
      <xdr:colOff>695325</xdr:colOff>
      <xdr:row>44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8324850" y="8943975"/>
          <a:ext cx="438150" cy="4286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333375</xdr:colOff>
      <xdr:row>43</xdr:row>
      <xdr:rowOff>9525</xdr:rowOff>
    </xdr:from>
    <xdr:ext cx="200025" cy="285750"/>
    <xdr:sp>
      <xdr:nvSpPr>
        <xdr:cNvPr id="11" name="Text Box 11"/>
        <xdr:cNvSpPr txBox="1">
          <a:spLocks noChangeArrowheads="1"/>
        </xdr:cNvSpPr>
      </xdr:nvSpPr>
      <xdr:spPr>
        <a:xfrm>
          <a:off x="8401050" y="9020175"/>
          <a:ext cx="2000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oneCellAnchor>
  <xdr:twoCellAnchor>
    <xdr:from>
      <xdr:col>11</xdr:col>
      <xdr:colOff>219075</xdr:colOff>
      <xdr:row>22</xdr:row>
      <xdr:rowOff>95250</xdr:rowOff>
    </xdr:from>
    <xdr:to>
      <xdr:col>11</xdr:col>
      <xdr:colOff>647700</xdr:colOff>
      <xdr:row>24</xdr:row>
      <xdr:rowOff>104775</xdr:rowOff>
    </xdr:to>
    <xdr:sp>
      <xdr:nvSpPr>
        <xdr:cNvPr id="12" name="Rectangle 12"/>
        <xdr:cNvSpPr>
          <a:spLocks/>
        </xdr:cNvSpPr>
      </xdr:nvSpPr>
      <xdr:spPr>
        <a:xfrm>
          <a:off x="8286750" y="4705350"/>
          <a:ext cx="428625" cy="4286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304800</xdr:colOff>
      <xdr:row>22</xdr:row>
      <xdr:rowOff>171450</xdr:rowOff>
    </xdr:from>
    <xdr:ext cx="200025" cy="295275"/>
    <xdr:sp>
      <xdr:nvSpPr>
        <xdr:cNvPr id="13" name="Text Box 13"/>
        <xdr:cNvSpPr txBox="1">
          <a:spLocks noChangeArrowheads="1"/>
        </xdr:cNvSpPr>
      </xdr:nvSpPr>
      <xdr:spPr>
        <a:xfrm>
          <a:off x="8372475" y="4781550"/>
          <a:ext cx="2000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oneCellAnchor>
  <xdr:twoCellAnchor>
    <xdr:from>
      <xdr:col>7</xdr:col>
      <xdr:colOff>0</xdr:colOff>
      <xdr:row>53</xdr:row>
      <xdr:rowOff>0</xdr:rowOff>
    </xdr:from>
    <xdr:to>
      <xdr:col>12</xdr:col>
      <xdr:colOff>0</xdr:colOff>
      <xdr:row>61</xdr:row>
      <xdr:rowOff>19050</xdr:rowOff>
    </xdr:to>
    <xdr:graphicFrame>
      <xdr:nvGraphicFramePr>
        <xdr:cNvPr id="14" name="Chart 14"/>
        <xdr:cNvGraphicFramePr/>
      </xdr:nvGraphicFramePr>
      <xdr:xfrm>
        <a:off x="5057775" y="11106150"/>
        <a:ext cx="3762375" cy="1695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38100</xdr:colOff>
      <xdr:row>13</xdr:row>
      <xdr:rowOff>104775</xdr:rowOff>
    </xdr:from>
    <xdr:to>
      <xdr:col>14</xdr:col>
      <xdr:colOff>581025</xdr:colOff>
      <xdr:row>14</xdr:row>
      <xdr:rowOff>66675</xdr:rowOff>
    </xdr:to>
    <xdr:sp>
      <xdr:nvSpPr>
        <xdr:cNvPr id="15" name="正方形/長方形 16"/>
        <xdr:cNvSpPr>
          <a:spLocks/>
        </xdr:cNvSpPr>
      </xdr:nvSpPr>
      <xdr:spPr>
        <a:xfrm>
          <a:off x="9544050" y="2828925"/>
          <a:ext cx="1228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0.38825</cdr:y>
    </cdr:from>
    <cdr:to>
      <cdr:x>0.52875</cdr:x>
      <cdr:y>0.58175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24025" y="638175"/>
          <a:ext cx="247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5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5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5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cdr:txBody>
    </cdr:sp>
  </cdr:relSizeAnchor>
  <cdr:relSizeAnchor xmlns:cdr="http://schemas.openxmlformats.org/drawingml/2006/chartDrawing">
    <cdr:from>
      <cdr:x>0.61975</cdr:x>
      <cdr:y>0.3805</cdr:y>
    </cdr:from>
    <cdr:to>
      <cdr:x>0.96675</cdr:x>
      <cdr:y>0.5385</cdr:y>
    </cdr:to>
    <cdr:sp>
      <cdr:nvSpPr>
        <cdr:cNvPr id="2" name="Text Box 2"/>
        <cdr:cNvSpPr txBox="1">
          <a:spLocks noChangeArrowheads="1"/>
        </cdr:cNvSpPr>
      </cdr:nvSpPr>
      <cdr:spPr>
        <a:xfrm>
          <a:off x="2314575" y="628650"/>
          <a:ext cx="12954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建設会社に就職</a:t>
          </a:r>
        </a:p>
      </cdr:txBody>
    </cdr:sp>
  </cdr:relSizeAnchor>
  <cdr:relSizeAnchor xmlns:cdr="http://schemas.openxmlformats.org/drawingml/2006/chartDrawing">
    <cdr:from>
      <cdr:x>0.458</cdr:x>
      <cdr:y>0.8945</cdr:y>
    </cdr:from>
    <cdr:to>
      <cdr:x>0.67575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1704975" y="1485900"/>
          <a:ext cx="819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家業を継ぐ</a:t>
          </a:r>
        </a:p>
      </cdr:txBody>
    </cdr:sp>
  </cdr:relSizeAnchor>
  <cdr:relSizeAnchor xmlns:cdr="http://schemas.openxmlformats.org/drawingml/2006/chartDrawing">
    <cdr:from>
      <cdr:x>0.179</cdr:x>
      <cdr:y>0.79075</cdr:y>
    </cdr:from>
    <cdr:to>
      <cdr:x>0.412</cdr:x>
      <cdr:y>0.92425</cdr:y>
    </cdr:to>
    <cdr:sp>
      <cdr:nvSpPr>
        <cdr:cNvPr id="4" name="Text Box 4"/>
        <cdr:cNvSpPr txBox="1">
          <a:spLocks noChangeArrowheads="1"/>
        </cdr:cNvSpPr>
      </cdr:nvSpPr>
      <cdr:spPr>
        <a:xfrm>
          <a:off x="666750" y="1314450"/>
          <a:ext cx="876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興味があった</a:t>
          </a:r>
        </a:p>
      </cdr:txBody>
    </cdr:sp>
  </cdr:relSizeAnchor>
  <cdr:relSizeAnchor xmlns:cdr="http://schemas.openxmlformats.org/drawingml/2006/chartDrawing">
    <cdr:from>
      <cdr:x>0.101</cdr:x>
      <cdr:y>0.37425</cdr:y>
    </cdr:from>
    <cdr:to>
      <cdr:x>0.377</cdr:x>
      <cdr:y>0.51625</cdr:y>
    </cdr:to>
    <cdr:sp>
      <cdr:nvSpPr>
        <cdr:cNvPr id="5" name="Text Box 5"/>
        <cdr:cNvSpPr txBox="1">
          <a:spLocks noChangeArrowheads="1"/>
        </cdr:cNvSpPr>
      </cdr:nvSpPr>
      <cdr:spPr>
        <a:xfrm>
          <a:off x="371475" y="619125"/>
          <a:ext cx="10287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理由はない</a:t>
          </a:r>
        </a:p>
      </cdr:txBody>
    </cdr:sp>
  </cdr:relSizeAnchor>
  <cdr:relSizeAnchor xmlns:cdr="http://schemas.openxmlformats.org/drawingml/2006/chartDrawing">
    <cdr:from>
      <cdr:x>0.3055</cdr:x>
      <cdr:y>0.0935</cdr:y>
    </cdr:from>
    <cdr:to>
      <cdr:x>0.475</cdr:x>
      <cdr:y>0.1915</cdr:y>
    </cdr:to>
    <cdr:sp>
      <cdr:nvSpPr>
        <cdr:cNvPr id="6" name="Text Box 6"/>
        <cdr:cNvSpPr txBox="1">
          <a:spLocks noChangeArrowheads="1"/>
        </cdr:cNvSpPr>
      </cdr:nvSpPr>
      <cdr:spPr>
        <a:xfrm>
          <a:off x="1143000" y="152400"/>
          <a:ext cx="638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0.46925</cdr:x>
      <cdr:y>0.40825</cdr:y>
    </cdr:from>
    <cdr:to>
      <cdr:x>0.53675</cdr:x>
      <cdr:y>0.59625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676275"/>
          <a:ext cx="257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5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cdr:txBody>
    </cdr:sp>
  </cdr:relSizeAnchor>
  <cdr:relSizeAnchor xmlns:cdr="http://schemas.openxmlformats.org/drawingml/2006/chartDrawing">
    <cdr:from>
      <cdr:x>0.46925</cdr:x>
      <cdr:y>-0.03225</cdr:y>
    </cdr:from>
    <cdr:to>
      <cdr:x>0.59175</cdr:x>
      <cdr:y>0.09325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47624"/>
          <a:ext cx="457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大学</a:t>
          </a:r>
        </a:p>
      </cdr:txBody>
    </cdr:sp>
  </cdr:relSizeAnchor>
  <cdr:relSizeAnchor xmlns:cdr="http://schemas.openxmlformats.org/drawingml/2006/chartDrawing">
    <cdr:from>
      <cdr:x>0.55025</cdr:x>
      <cdr:y>0.053</cdr:y>
    </cdr:from>
    <cdr:to>
      <cdr:x>0.8715</cdr:x>
      <cdr:y>0.2225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57400" y="85725"/>
          <a:ext cx="1200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短大・専門学校</a:t>
          </a:r>
        </a:p>
      </cdr:txBody>
    </cdr:sp>
  </cdr:relSizeAnchor>
  <cdr:relSizeAnchor xmlns:cdr="http://schemas.openxmlformats.org/drawingml/2006/chartDrawing">
    <cdr:from>
      <cdr:x>0.44025</cdr:x>
      <cdr:y>0.894</cdr:y>
    </cdr:from>
    <cdr:to>
      <cdr:x>0.61475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1647825" y="1485900"/>
          <a:ext cx="657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就職</a:t>
          </a:r>
        </a:p>
      </cdr:txBody>
    </cdr:sp>
  </cdr:relSizeAnchor>
  <cdr:relSizeAnchor xmlns:cdr="http://schemas.openxmlformats.org/drawingml/2006/chartDrawing">
    <cdr:from>
      <cdr:x>0.12925</cdr:x>
      <cdr:y>0.19</cdr:y>
    </cdr:from>
    <cdr:to>
      <cdr:x>0.34225</cdr:x>
      <cdr:y>0.3405</cdr:y>
    </cdr:to>
    <cdr:sp>
      <cdr:nvSpPr>
        <cdr:cNvPr id="5" name="Text Box 5"/>
        <cdr:cNvSpPr txBox="1">
          <a:spLocks noChangeArrowheads="1"/>
        </cdr:cNvSpPr>
      </cdr:nvSpPr>
      <cdr:spPr>
        <a:xfrm>
          <a:off x="476250" y="314325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跡継ぎ</a:t>
          </a:r>
        </a:p>
      </cdr:txBody>
    </cdr:sp>
  </cdr:relSizeAnchor>
  <cdr:relSizeAnchor xmlns:cdr="http://schemas.openxmlformats.org/drawingml/2006/chartDrawing">
    <cdr:from>
      <cdr:x>0.2835</cdr:x>
      <cdr:y>0.036</cdr:y>
    </cdr:from>
    <cdr:to>
      <cdr:x>0.51375</cdr:x>
      <cdr:y>0.1545</cdr:y>
    </cdr:to>
    <cdr:sp>
      <cdr:nvSpPr>
        <cdr:cNvPr id="6" name="Text Box 6"/>
        <cdr:cNvSpPr txBox="1">
          <a:spLocks noChangeArrowheads="1"/>
        </cdr:cNvSpPr>
      </cdr:nvSpPr>
      <cdr:spPr>
        <a:xfrm>
          <a:off x="1057275" y="57150"/>
          <a:ext cx="857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考えてない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0.46925</cdr:x>
      <cdr:y>0.40825</cdr:y>
    </cdr:from>
    <cdr:to>
      <cdr:x>0.53675</cdr:x>
      <cdr:y>0.59625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676275"/>
          <a:ext cx="257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5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cdr:txBody>
    </cdr:sp>
  </cdr:relSizeAnchor>
  <cdr:relSizeAnchor xmlns:cdr="http://schemas.openxmlformats.org/drawingml/2006/chartDrawing">
    <cdr:from>
      <cdr:x>0.67325</cdr:x>
      <cdr:y>0.20475</cdr:y>
    </cdr:from>
    <cdr:to>
      <cdr:x>0.796</cdr:x>
      <cdr:y>0.3305</cdr:y>
    </cdr:to>
    <cdr:sp>
      <cdr:nvSpPr>
        <cdr:cNvPr id="2" name="Text Box 2"/>
        <cdr:cNvSpPr txBox="1">
          <a:spLocks noChangeArrowheads="1"/>
        </cdr:cNvSpPr>
      </cdr:nvSpPr>
      <cdr:spPr>
        <a:xfrm>
          <a:off x="2514600" y="333375"/>
          <a:ext cx="457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大学</a:t>
          </a:r>
        </a:p>
      </cdr:txBody>
    </cdr:sp>
  </cdr:relSizeAnchor>
  <cdr:relSizeAnchor xmlns:cdr="http://schemas.openxmlformats.org/drawingml/2006/chartDrawing">
    <cdr:from>
      <cdr:x>0.455</cdr:x>
      <cdr:y>-0.03225</cdr:y>
    </cdr:from>
    <cdr:to>
      <cdr:x>0.777</cdr:x>
      <cdr:y>0.136</cdr:y>
    </cdr:to>
    <cdr:sp>
      <cdr:nvSpPr>
        <cdr:cNvPr id="3" name="Text Box 3"/>
        <cdr:cNvSpPr txBox="1">
          <a:spLocks noChangeArrowheads="1"/>
        </cdr:cNvSpPr>
      </cdr:nvSpPr>
      <cdr:spPr>
        <a:xfrm>
          <a:off x="1695450" y="-47624"/>
          <a:ext cx="12096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短大・専門学校</a:t>
          </a:r>
        </a:p>
      </cdr:txBody>
    </cdr:sp>
  </cdr:relSizeAnchor>
  <cdr:relSizeAnchor xmlns:cdr="http://schemas.openxmlformats.org/drawingml/2006/chartDrawing">
    <cdr:from>
      <cdr:x>0.446</cdr:x>
      <cdr:y>0.906</cdr:y>
    </cdr:from>
    <cdr:to>
      <cdr:x>0.61975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1666875" y="1504950"/>
          <a:ext cx="647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就職</a:t>
          </a:r>
        </a:p>
      </cdr:txBody>
    </cdr:sp>
  </cdr:relSizeAnchor>
  <cdr:relSizeAnchor xmlns:cdr="http://schemas.openxmlformats.org/drawingml/2006/chartDrawing">
    <cdr:from>
      <cdr:x>0.08225</cdr:x>
      <cdr:y>0.1545</cdr:y>
    </cdr:from>
    <cdr:to>
      <cdr:x>0.295</cdr:x>
      <cdr:y>0.305</cdr:y>
    </cdr:to>
    <cdr:sp>
      <cdr:nvSpPr>
        <cdr:cNvPr id="5" name="Text Box 5"/>
        <cdr:cNvSpPr txBox="1">
          <a:spLocks noChangeArrowheads="1"/>
        </cdr:cNvSpPr>
      </cdr:nvSpPr>
      <cdr:spPr>
        <a:xfrm>
          <a:off x="304800" y="257175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跡継ぎ</a:t>
          </a:r>
        </a:p>
      </cdr:txBody>
    </cdr:sp>
  </cdr:relSizeAnchor>
  <cdr:relSizeAnchor xmlns:cdr="http://schemas.openxmlformats.org/drawingml/2006/chartDrawing">
    <cdr:from>
      <cdr:x>0.2725</cdr:x>
      <cdr:y>-0.02675</cdr:y>
    </cdr:from>
    <cdr:to>
      <cdr:x>0.50275</cdr:x>
      <cdr:y>0.09175</cdr:y>
    </cdr:to>
    <cdr:sp>
      <cdr:nvSpPr>
        <cdr:cNvPr id="6" name="Text Box 6"/>
        <cdr:cNvSpPr txBox="1">
          <a:spLocks noChangeArrowheads="1"/>
        </cdr:cNvSpPr>
      </cdr:nvSpPr>
      <cdr:spPr>
        <a:xfrm>
          <a:off x="1019175" y="-38099"/>
          <a:ext cx="857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考えてない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0.46325</cdr:x>
      <cdr:y>0.408</cdr:y>
    </cdr:from>
    <cdr:to>
      <cdr:x>0.50875</cdr:x>
      <cdr:y>0.58825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33550" y="685800"/>
          <a:ext cx="1714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5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cdr:txBody>
    </cdr:sp>
  </cdr:relSizeAnchor>
  <cdr:relSizeAnchor xmlns:cdr="http://schemas.openxmlformats.org/drawingml/2006/chartDrawing">
    <cdr:from>
      <cdr:x>0.6475</cdr:x>
      <cdr:y>0.2595</cdr:y>
    </cdr:from>
    <cdr:to>
      <cdr:x>0.81775</cdr:x>
      <cdr:y>0.418</cdr:y>
    </cdr:to>
    <cdr:sp>
      <cdr:nvSpPr>
        <cdr:cNvPr id="2" name="Text Box 2"/>
        <cdr:cNvSpPr txBox="1">
          <a:spLocks noChangeArrowheads="1"/>
        </cdr:cNvSpPr>
      </cdr:nvSpPr>
      <cdr:spPr>
        <a:xfrm>
          <a:off x="2428875" y="428625"/>
          <a:ext cx="638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県内</a:t>
          </a:r>
        </a:p>
      </cdr:txBody>
    </cdr:sp>
  </cdr:relSizeAnchor>
  <cdr:relSizeAnchor xmlns:cdr="http://schemas.openxmlformats.org/drawingml/2006/chartDrawing">
    <cdr:from>
      <cdr:x>0.18525</cdr:x>
      <cdr:y>0.60225</cdr:y>
    </cdr:from>
    <cdr:to>
      <cdr:x>0.34775</cdr:x>
      <cdr:y>0.7555</cdr:y>
    </cdr:to>
    <cdr:sp>
      <cdr:nvSpPr>
        <cdr:cNvPr id="3" name="Text Box 3"/>
        <cdr:cNvSpPr txBox="1">
          <a:spLocks noChangeArrowheads="1"/>
        </cdr:cNvSpPr>
      </cdr:nvSpPr>
      <cdr:spPr>
        <a:xfrm>
          <a:off x="685800" y="1009650"/>
          <a:ext cx="609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0.61825</cdr:x>
      <cdr:y>0.5935</cdr:y>
    </cdr:from>
    <cdr:to>
      <cdr:x>1</cdr:x>
      <cdr:y>0.775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14575" y="990600"/>
          <a:ext cx="14382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大変参考になった</a:t>
          </a:r>
        </a:p>
      </cdr:txBody>
    </cdr:sp>
  </cdr:relSizeAnchor>
  <cdr:relSizeAnchor xmlns:cdr="http://schemas.openxmlformats.org/drawingml/2006/chartDrawing">
    <cdr:from>
      <cdr:x>-0.00625</cdr:x>
      <cdr:y>0.20175</cdr:y>
    </cdr:from>
    <cdr:to>
      <cdr:x>0.36325</cdr:x>
      <cdr:y>0.378</cdr:y>
    </cdr:to>
    <cdr:sp>
      <cdr:nvSpPr>
        <cdr:cNvPr id="2" name="Text Box 2"/>
        <cdr:cNvSpPr txBox="1">
          <a:spLocks noChangeArrowheads="1"/>
        </cdr:cNvSpPr>
      </cdr:nvSpPr>
      <cdr:spPr>
        <a:xfrm>
          <a:off x="-19049" y="333375"/>
          <a:ext cx="13906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いくらか参考になった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0.8765</cdr:x>
      <cdr:y>0.051</cdr:y>
    </cdr:from>
    <cdr:to>
      <cdr:x>0.9955</cdr:x>
      <cdr:y>0.32475</cdr:y>
    </cdr:to>
    <cdr:sp>
      <cdr:nvSpPr>
        <cdr:cNvPr id="1" name="Rectangle 1"/>
        <cdr:cNvSpPr>
          <a:spLocks/>
        </cdr:cNvSpPr>
      </cdr:nvSpPr>
      <cdr:spPr>
        <a:xfrm>
          <a:off x="3295650" y="85725"/>
          <a:ext cx="447675" cy="4667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0.90225</cdr:x>
      <cdr:y>0.093</cdr:y>
    </cdr:from>
    <cdr:to>
      <cdr:x>0.95525</cdr:x>
      <cdr:y>0.397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152400"/>
          <a:ext cx="200025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161925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171950" y="581025"/>
          <a:ext cx="1638300" cy="4762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4</xdr:row>
      <xdr:rowOff>104775</xdr:rowOff>
    </xdr:from>
    <xdr:to>
      <xdr:col>10</xdr:col>
      <xdr:colOff>219075</xdr:colOff>
      <xdr:row>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7381875" y="942975"/>
          <a:ext cx="1524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11</xdr:col>
      <xdr:colOff>742950</xdr:colOff>
      <xdr:row>10</xdr:row>
      <xdr:rowOff>0</xdr:rowOff>
    </xdr:to>
    <xdr:graphicFrame>
      <xdr:nvGraphicFramePr>
        <xdr:cNvPr id="3" name="Chart 3"/>
        <xdr:cNvGraphicFramePr/>
      </xdr:nvGraphicFramePr>
      <xdr:xfrm>
        <a:off x="5067300" y="428625"/>
        <a:ext cx="37433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12</xdr:row>
      <xdr:rowOff>9525</xdr:rowOff>
    </xdr:from>
    <xdr:to>
      <xdr:col>11</xdr:col>
      <xdr:colOff>742950</xdr:colOff>
      <xdr:row>20</xdr:row>
      <xdr:rowOff>0</xdr:rowOff>
    </xdr:to>
    <xdr:graphicFrame>
      <xdr:nvGraphicFramePr>
        <xdr:cNvPr id="4" name="Chart 4"/>
        <xdr:cNvGraphicFramePr/>
      </xdr:nvGraphicFramePr>
      <xdr:xfrm>
        <a:off x="5067300" y="2524125"/>
        <a:ext cx="374332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22</xdr:row>
      <xdr:rowOff>9525</xdr:rowOff>
    </xdr:from>
    <xdr:to>
      <xdr:col>11</xdr:col>
      <xdr:colOff>742950</xdr:colOff>
      <xdr:row>30</xdr:row>
      <xdr:rowOff>9525</xdr:rowOff>
    </xdr:to>
    <xdr:graphicFrame>
      <xdr:nvGraphicFramePr>
        <xdr:cNvPr id="5" name="Chart 5"/>
        <xdr:cNvGraphicFramePr/>
      </xdr:nvGraphicFramePr>
      <xdr:xfrm>
        <a:off x="5057775" y="4619625"/>
        <a:ext cx="3752850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11</xdr:col>
      <xdr:colOff>742950</xdr:colOff>
      <xdr:row>40</xdr:row>
      <xdr:rowOff>9525</xdr:rowOff>
    </xdr:to>
    <xdr:graphicFrame>
      <xdr:nvGraphicFramePr>
        <xdr:cNvPr id="6" name="Chart 6"/>
        <xdr:cNvGraphicFramePr/>
      </xdr:nvGraphicFramePr>
      <xdr:xfrm>
        <a:off x="5057775" y="6705600"/>
        <a:ext cx="375285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41</xdr:row>
      <xdr:rowOff>190500</xdr:rowOff>
    </xdr:from>
    <xdr:to>
      <xdr:col>11</xdr:col>
      <xdr:colOff>742950</xdr:colOff>
      <xdr:row>50</xdr:row>
      <xdr:rowOff>190500</xdr:rowOff>
    </xdr:to>
    <xdr:graphicFrame>
      <xdr:nvGraphicFramePr>
        <xdr:cNvPr id="7" name="Chart 7"/>
        <xdr:cNvGraphicFramePr/>
      </xdr:nvGraphicFramePr>
      <xdr:xfrm>
        <a:off x="5057775" y="8782050"/>
        <a:ext cx="3752850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63</xdr:row>
      <xdr:rowOff>0</xdr:rowOff>
    </xdr:from>
    <xdr:to>
      <xdr:col>11</xdr:col>
      <xdr:colOff>742950</xdr:colOff>
      <xdr:row>70</xdr:row>
      <xdr:rowOff>209550</xdr:rowOff>
    </xdr:to>
    <xdr:graphicFrame>
      <xdr:nvGraphicFramePr>
        <xdr:cNvPr id="8" name="Chart 8"/>
        <xdr:cNvGraphicFramePr/>
      </xdr:nvGraphicFramePr>
      <xdr:xfrm>
        <a:off x="5057775" y="13201650"/>
        <a:ext cx="3752850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238125</xdr:colOff>
      <xdr:row>66</xdr:row>
      <xdr:rowOff>57150</xdr:rowOff>
    </xdr:from>
    <xdr:ext cx="200025" cy="285750"/>
    <xdr:sp>
      <xdr:nvSpPr>
        <xdr:cNvPr id="9" name="Text Box 9"/>
        <xdr:cNvSpPr txBox="1">
          <a:spLocks noChangeArrowheads="1"/>
        </xdr:cNvSpPr>
      </xdr:nvSpPr>
      <xdr:spPr>
        <a:xfrm>
          <a:off x="6800850" y="13887450"/>
          <a:ext cx="2000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</a:p>
      </xdr:txBody>
    </xdr:sp>
    <xdr:clientData/>
  </xdr:oneCellAnchor>
  <xdr:twoCellAnchor>
    <xdr:from>
      <xdr:col>11</xdr:col>
      <xdr:colOff>257175</xdr:colOff>
      <xdr:row>42</xdr:row>
      <xdr:rowOff>142875</xdr:rowOff>
    </xdr:from>
    <xdr:to>
      <xdr:col>11</xdr:col>
      <xdr:colOff>695325</xdr:colOff>
      <xdr:row>44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8324850" y="8943975"/>
          <a:ext cx="438150" cy="4286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333375</xdr:colOff>
      <xdr:row>43</xdr:row>
      <xdr:rowOff>9525</xdr:rowOff>
    </xdr:from>
    <xdr:ext cx="200025" cy="285750"/>
    <xdr:sp>
      <xdr:nvSpPr>
        <xdr:cNvPr id="11" name="Text Box 11"/>
        <xdr:cNvSpPr txBox="1">
          <a:spLocks noChangeArrowheads="1"/>
        </xdr:cNvSpPr>
      </xdr:nvSpPr>
      <xdr:spPr>
        <a:xfrm>
          <a:off x="8401050" y="9020175"/>
          <a:ext cx="2000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oneCellAnchor>
  <xdr:twoCellAnchor>
    <xdr:from>
      <xdr:col>11</xdr:col>
      <xdr:colOff>219075</xdr:colOff>
      <xdr:row>22</xdr:row>
      <xdr:rowOff>95250</xdr:rowOff>
    </xdr:from>
    <xdr:to>
      <xdr:col>11</xdr:col>
      <xdr:colOff>647700</xdr:colOff>
      <xdr:row>24</xdr:row>
      <xdr:rowOff>104775</xdr:rowOff>
    </xdr:to>
    <xdr:sp>
      <xdr:nvSpPr>
        <xdr:cNvPr id="12" name="Rectangle 12"/>
        <xdr:cNvSpPr>
          <a:spLocks/>
        </xdr:cNvSpPr>
      </xdr:nvSpPr>
      <xdr:spPr>
        <a:xfrm>
          <a:off x="8286750" y="4705350"/>
          <a:ext cx="428625" cy="4286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304800</xdr:colOff>
      <xdr:row>22</xdr:row>
      <xdr:rowOff>171450</xdr:rowOff>
    </xdr:from>
    <xdr:ext cx="200025" cy="295275"/>
    <xdr:sp>
      <xdr:nvSpPr>
        <xdr:cNvPr id="13" name="Text Box 13"/>
        <xdr:cNvSpPr txBox="1">
          <a:spLocks noChangeArrowheads="1"/>
        </xdr:cNvSpPr>
      </xdr:nvSpPr>
      <xdr:spPr>
        <a:xfrm>
          <a:off x="8372475" y="4781550"/>
          <a:ext cx="2000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oneCellAnchor>
  <xdr:twoCellAnchor>
    <xdr:from>
      <xdr:col>7</xdr:col>
      <xdr:colOff>0</xdr:colOff>
      <xdr:row>53</xdr:row>
      <xdr:rowOff>0</xdr:rowOff>
    </xdr:from>
    <xdr:to>
      <xdr:col>12</xdr:col>
      <xdr:colOff>0</xdr:colOff>
      <xdr:row>61</xdr:row>
      <xdr:rowOff>19050</xdr:rowOff>
    </xdr:to>
    <xdr:graphicFrame>
      <xdr:nvGraphicFramePr>
        <xdr:cNvPr id="14" name="Chart 14"/>
        <xdr:cNvGraphicFramePr/>
      </xdr:nvGraphicFramePr>
      <xdr:xfrm>
        <a:off x="5057775" y="11106150"/>
        <a:ext cx="3762375" cy="1695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0.38825</cdr:y>
    </cdr:from>
    <cdr:to>
      <cdr:x>0.52875</cdr:x>
      <cdr:y>0.58175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24025" y="638175"/>
          <a:ext cx="247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5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5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5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cdr:txBody>
    </cdr:sp>
  </cdr:relSizeAnchor>
  <cdr:relSizeAnchor xmlns:cdr="http://schemas.openxmlformats.org/drawingml/2006/chartDrawing">
    <cdr:from>
      <cdr:x>0.63175</cdr:x>
      <cdr:y>-0.02025</cdr:y>
    </cdr:from>
    <cdr:to>
      <cdr:x>0.9065</cdr:x>
      <cdr:y>0.11825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2362200" y="-28574"/>
          <a:ext cx="10287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建設会社に就職</a:t>
          </a:r>
        </a:p>
      </cdr:txBody>
    </cdr:sp>
  </cdr:relSizeAnchor>
  <cdr:relSizeAnchor xmlns:cdr="http://schemas.openxmlformats.org/drawingml/2006/chartDrawing">
    <cdr:from>
      <cdr:x>0.6435</cdr:x>
      <cdr:y>0.09725</cdr:y>
    </cdr:from>
    <cdr:to>
      <cdr:x>0.8615</cdr:x>
      <cdr:y>0.2355</cdr:y>
    </cdr:to>
    <cdr:sp>
      <cdr:nvSpPr>
        <cdr:cNvPr id="3" name="Text Box 3"/>
        <cdr:cNvSpPr txBox="1">
          <a:spLocks noChangeArrowheads="1"/>
        </cdr:cNvSpPr>
      </cdr:nvSpPr>
      <cdr:spPr>
        <a:xfrm>
          <a:off x="2400300" y="161925"/>
          <a:ext cx="819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家業を継ぐ</a:t>
          </a:r>
        </a:p>
      </cdr:txBody>
    </cdr:sp>
  </cdr:relSizeAnchor>
  <cdr:relSizeAnchor xmlns:cdr="http://schemas.openxmlformats.org/drawingml/2006/chartDrawing">
    <cdr:from>
      <cdr:x>0.459</cdr:x>
      <cdr:y>0.012</cdr:y>
    </cdr:from>
    <cdr:to>
      <cdr:x>0.6915</cdr:x>
      <cdr:y>0.14525</cdr:y>
    </cdr:to>
    <cdr:sp>
      <cdr:nvSpPr>
        <cdr:cNvPr id="4" name="Text Box 4"/>
        <cdr:cNvSpPr txBox="1">
          <a:spLocks noChangeArrowheads="1"/>
        </cdr:cNvSpPr>
      </cdr:nvSpPr>
      <cdr:spPr>
        <a:xfrm>
          <a:off x="1714500" y="19050"/>
          <a:ext cx="866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興味があった</a:t>
          </a:r>
        </a:p>
      </cdr:txBody>
    </cdr:sp>
  </cdr:relSizeAnchor>
  <cdr:relSizeAnchor xmlns:cdr="http://schemas.openxmlformats.org/drawingml/2006/chartDrawing">
    <cdr:from>
      <cdr:x>0.373</cdr:x>
      <cdr:y>0.89</cdr:y>
    </cdr:from>
    <cdr:to>
      <cdr:x>0.64875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1390650" y="1476375"/>
          <a:ext cx="10287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理由はない</a:t>
          </a:r>
        </a:p>
      </cdr:txBody>
    </cdr:sp>
  </cdr:relSizeAnchor>
  <cdr:relSizeAnchor xmlns:cdr="http://schemas.openxmlformats.org/drawingml/2006/chartDrawing">
    <cdr:from>
      <cdr:x>0.3315</cdr:x>
      <cdr:y>0.03875</cdr:y>
    </cdr:from>
    <cdr:to>
      <cdr:x>0.50125</cdr:x>
      <cdr:y>0.13675</cdr:y>
    </cdr:to>
    <cdr:sp>
      <cdr:nvSpPr>
        <cdr:cNvPr id="6" name="Text Box 6"/>
        <cdr:cNvSpPr txBox="1">
          <a:spLocks noChangeArrowheads="1"/>
        </cdr:cNvSpPr>
      </cdr:nvSpPr>
      <cdr:spPr>
        <a:xfrm>
          <a:off x="1238250" y="57150"/>
          <a:ext cx="638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0.46925</cdr:x>
      <cdr:y>0.40825</cdr:y>
    </cdr:from>
    <cdr:to>
      <cdr:x>0.53675</cdr:x>
      <cdr:y>0.59625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676275"/>
          <a:ext cx="257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5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cdr:txBody>
    </cdr:sp>
  </cdr:relSizeAnchor>
  <cdr:relSizeAnchor xmlns:cdr="http://schemas.openxmlformats.org/drawingml/2006/chartDrawing">
    <cdr:from>
      <cdr:x>0.46125</cdr:x>
      <cdr:y>-0.002</cdr:y>
    </cdr:from>
    <cdr:to>
      <cdr:x>0.58375</cdr:x>
      <cdr:y>0.12375</cdr:y>
    </cdr:to>
    <cdr:sp>
      <cdr:nvSpPr>
        <cdr:cNvPr id="2" name="Text Box 2"/>
        <cdr:cNvSpPr txBox="1">
          <a:spLocks noChangeArrowheads="1"/>
        </cdr:cNvSpPr>
      </cdr:nvSpPr>
      <cdr:spPr>
        <a:xfrm>
          <a:off x="1724025" y="0"/>
          <a:ext cx="457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大学</a:t>
          </a:r>
        </a:p>
      </cdr:txBody>
    </cdr:sp>
  </cdr:relSizeAnchor>
  <cdr:relSizeAnchor xmlns:cdr="http://schemas.openxmlformats.org/drawingml/2006/chartDrawing">
    <cdr:from>
      <cdr:x>0.5935</cdr:x>
      <cdr:y>0.1485</cdr:y>
    </cdr:from>
    <cdr:to>
      <cdr:x>0.8725</cdr:x>
      <cdr:y>0.27175</cdr:y>
    </cdr:to>
    <cdr:sp>
      <cdr:nvSpPr>
        <cdr:cNvPr id="3" name="Text Box 3"/>
        <cdr:cNvSpPr txBox="1">
          <a:spLocks noChangeArrowheads="1"/>
        </cdr:cNvSpPr>
      </cdr:nvSpPr>
      <cdr:spPr>
        <a:xfrm>
          <a:off x="2219325" y="238125"/>
          <a:ext cx="10477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短大・専門学校</a:t>
          </a:r>
        </a:p>
      </cdr:txBody>
    </cdr:sp>
  </cdr:relSizeAnchor>
  <cdr:relSizeAnchor xmlns:cdr="http://schemas.openxmlformats.org/drawingml/2006/chartDrawing">
    <cdr:from>
      <cdr:x>0.54525</cdr:x>
      <cdr:y>0.8145</cdr:y>
    </cdr:from>
    <cdr:to>
      <cdr:x>0.71925</cdr:x>
      <cdr:y>0.93475</cdr:y>
    </cdr:to>
    <cdr:sp>
      <cdr:nvSpPr>
        <cdr:cNvPr id="4" name="Text Box 4"/>
        <cdr:cNvSpPr txBox="1">
          <a:spLocks noChangeArrowheads="1"/>
        </cdr:cNvSpPr>
      </cdr:nvSpPr>
      <cdr:spPr>
        <a:xfrm>
          <a:off x="2038350" y="1352550"/>
          <a:ext cx="647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就職</a:t>
          </a:r>
        </a:p>
      </cdr:txBody>
    </cdr:sp>
  </cdr:relSizeAnchor>
  <cdr:relSizeAnchor xmlns:cdr="http://schemas.openxmlformats.org/drawingml/2006/chartDrawing">
    <cdr:from>
      <cdr:x>0.14775</cdr:x>
      <cdr:y>0.4105</cdr:y>
    </cdr:from>
    <cdr:to>
      <cdr:x>0.3605</cdr:x>
      <cdr:y>0.56025</cdr:y>
    </cdr:to>
    <cdr:sp>
      <cdr:nvSpPr>
        <cdr:cNvPr id="5" name="Text Box 5"/>
        <cdr:cNvSpPr txBox="1">
          <a:spLocks noChangeArrowheads="1"/>
        </cdr:cNvSpPr>
      </cdr:nvSpPr>
      <cdr:spPr>
        <a:xfrm>
          <a:off x="552450" y="676275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跡継ぎ</a:t>
          </a:r>
        </a:p>
      </cdr:txBody>
    </cdr:sp>
  </cdr:relSizeAnchor>
  <cdr:relSizeAnchor xmlns:cdr="http://schemas.openxmlformats.org/drawingml/2006/chartDrawing">
    <cdr:from>
      <cdr:x>0.2515</cdr:x>
      <cdr:y>0.04625</cdr:y>
    </cdr:from>
    <cdr:to>
      <cdr:x>0.482</cdr:x>
      <cdr:y>0.1645</cdr:y>
    </cdr:to>
    <cdr:sp>
      <cdr:nvSpPr>
        <cdr:cNvPr id="6" name="Text Box 6"/>
        <cdr:cNvSpPr txBox="1">
          <a:spLocks noChangeArrowheads="1"/>
        </cdr:cNvSpPr>
      </cdr:nvSpPr>
      <cdr:spPr>
        <a:xfrm>
          <a:off x="933450" y="76200"/>
          <a:ext cx="866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考えてない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0.46325</cdr:x>
      <cdr:y>0.408</cdr:y>
    </cdr:from>
    <cdr:to>
      <cdr:x>0.50875</cdr:x>
      <cdr:y>0.58825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33550" y="685800"/>
          <a:ext cx="1714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5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cdr:txBody>
    </cdr:sp>
  </cdr:relSizeAnchor>
  <cdr:relSizeAnchor xmlns:cdr="http://schemas.openxmlformats.org/drawingml/2006/chartDrawing">
    <cdr:from>
      <cdr:x>0.66575</cdr:x>
      <cdr:y>0.46375</cdr:y>
    </cdr:from>
    <cdr:to>
      <cdr:x>0.836</cdr:x>
      <cdr:y>0.6225</cdr:y>
    </cdr:to>
    <cdr:sp>
      <cdr:nvSpPr>
        <cdr:cNvPr id="2" name="Text Box 2"/>
        <cdr:cNvSpPr txBox="1">
          <a:spLocks noChangeArrowheads="1"/>
        </cdr:cNvSpPr>
      </cdr:nvSpPr>
      <cdr:spPr>
        <a:xfrm>
          <a:off x="2495550" y="781050"/>
          <a:ext cx="638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県内</a:t>
          </a:r>
        </a:p>
      </cdr:txBody>
    </cdr:sp>
  </cdr:relSizeAnchor>
  <cdr:relSizeAnchor xmlns:cdr="http://schemas.openxmlformats.org/drawingml/2006/chartDrawing">
    <cdr:from>
      <cdr:x>0.16975</cdr:x>
      <cdr:y>0.39175</cdr:y>
    </cdr:from>
    <cdr:to>
      <cdr:x>0.332</cdr:x>
      <cdr:y>0.545</cdr:y>
    </cdr:to>
    <cdr:sp>
      <cdr:nvSpPr>
        <cdr:cNvPr id="3" name="Text Box 3"/>
        <cdr:cNvSpPr txBox="1">
          <a:spLocks noChangeArrowheads="1"/>
        </cdr:cNvSpPr>
      </cdr:nvSpPr>
      <cdr:spPr>
        <a:xfrm>
          <a:off x="628650" y="657225"/>
          <a:ext cx="609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0.61825</cdr:x>
      <cdr:y>0.43675</cdr:y>
    </cdr:from>
    <cdr:to>
      <cdr:x>1</cdr:x>
      <cdr:y>0.6175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14575" y="723900"/>
          <a:ext cx="14382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大変参考になった</a:t>
          </a:r>
        </a:p>
      </cdr:txBody>
    </cdr:sp>
  </cdr:relSizeAnchor>
  <cdr:relSizeAnchor xmlns:cdr="http://schemas.openxmlformats.org/drawingml/2006/chartDrawing">
    <cdr:from>
      <cdr:x>0.00125</cdr:x>
      <cdr:y>0.35875</cdr:y>
    </cdr:from>
    <cdr:to>
      <cdr:x>0.371</cdr:x>
      <cdr:y>0.53475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00075"/>
          <a:ext cx="13906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いくらか参考になった</a:t>
          </a:r>
        </a:p>
      </cdr:txBody>
    </cdr:sp>
  </cdr:relSizeAnchor>
  <cdr:relSizeAnchor xmlns:cdr="http://schemas.openxmlformats.org/drawingml/2006/chartDrawing">
    <cdr:from>
      <cdr:x>0.31725</cdr:x>
      <cdr:y>0.01</cdr:y>
    </cdr:from>
    <cdr:to>
      <cdr:x>0.584</cdr:x>
      <cdr:y>0.10525</cdr:y>
    </cdr:to>
    <cdr:sp>
      <cdr:nvSpPr>
        <cdr:cNvPr id="3" name="正方形/長方形 1"/>
        <cdr:cNvSpPr>
          <a:spLocks/>
        </cdr:cNvSpPr>
      </cdr:nvSpPr>
      <cdr:spPr>
        <a:xfrm>
          <a:off x="1181100" y="9525"/>
          <a:ext cx="1000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参考にならなかった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0.8765</cdr:x>
      <cdr:y>0.05125</cdr:y>
    </cdr:from>
    <cdr:to>
      <cdr:x>0.9955</cdr:x>
      <cdr:y>0.34025</cdr:y>
    </cdr:to>
    <cdr:sp>
      <cdr:nvSpPr>
        <cdr:cNvPr id="1" name="Rectangle 1"/>
        <cdr:cNvSpPr>
          <a:spLocks/>
        </cdr:cNvSpPr>
      </cdr:nvSpPr>
      <cdr:spPr>
        <a:xfrm>
          <a:off x="3295650" y="85725"/>
          <a:ext cx="447675" cy="4857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0.90225</cdr:x>
      <cdr:y>0.095</cdr:y>
    </cdr:from>
    <cdr:to>
      <cdr:x>0.95525</cdr:x>
      <cdr:y>0.3745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152400"/>
          <a:ext cx="20002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0.46325</cdr:x>
      <cdr:y>0.408</cdr:y>
    </cdr:from>
    <cdr:to>
      <cdr:x>0.50875</cdr:x>
      <cdr:y>0.58825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33550" y="685800"/>
          <a:ext cx="1714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5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cdr:txBody>
    </cdr:sp>
  </cdr:relSizeAnchor>
  <cdr:relSizeAnchor xmlns:cdr="http://schemas.openxmlformats.org/drawingml/2006/chartDrawing">
    <cdr:from>
      <cdr:x>0.6475</cdr:x>
      <cdr:y>0.21775</cdr:y>
    </cdr:from>
    <cdr:to>
      <cdr:x>0.81775</cdr:x>
      <cdr:y>0.37625</cdr:y>
    </cdr:to>
    <cdr:sp>
      <cdr:nvSpPr>
        <cdr:cNvPr id="2" name="Text Box 2"/>
        <cdr:cNvSpPr txBox="1">
          <a:spLocks noChangeArrowheads="1"/>
        </cdr:cNvSpPr>
      </cdr:nvSpPr>
      <cdr:spPr>
        <a:xfrm>
          <a:off x="2428875" y="361950"/>
          <a:ext cx="638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県内</a:t>
          </a:r>
        </a:p>
      </cdr:txBody>
    </cdr:sp>
  </cdr:relSizeAnchor>
  <cdr:relSizeAnchor xmlns:cdr="http://schemas.openxmlformats.org/drawingml/2006/chartDrawing">
    <cdr:from>
      <cdr:x>0.16975</cdr:x>
      <cdr:y>0.63875</cdr:y>
    </cdr:from>
    <cdr:to>
      <cdr:x>0.332</cdr:x>
      <cdr:y>0.791</cdr:y>
    </cdr:to>
    <cdr:sp>
      <cdr:nvSpPr>
        <cdr:cNvPr id="3" name="Text Box 3"/>
        <cdr:cNvSpPr txBox="1">
          <a:spLocks noChangeArrowheads="1"/>
        </cdr:cNvSpPr>
      </cdr:nvSpPr>
      <cdr:spPr>
        <a:xfrm>
          <a:off x="628650" y="1076325"/>
          <a:ext cx="609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161925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171950" y="581025"/>
          <a:ext cx="1638300" cy="4762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4</xdr:row>
      <xdr:rowOff>104775</xdr:rowOff>
    </xdr:from>
    <xdr:to>
      <xdr:col>10</xdr:col>
      <xdr:colOff>219075</xdr:colOff>
      <xdr:row>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7381875" y="942975"/>
          <a:ext cx="1524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11</xdr:col>
      <xdr:colOff>742950</xdr:colOff>
      <xdr:row>10</xdr:row>
      <xdr:rowOff>0</xdr:rowOff>
    </xdr:to>
    <xdr:graphicFrame>
      <xdr:nvGraphicFramePr>
        <xdr:cNvPr id="3" name="Chart 3"/>
        <xdr:cNvGraphicFramePr/>
      </xdr:nvGraphicFramePr>
      <xdr:xfrm>
        <a:off x="5067300" y="428625"/>
        <a:ext cx="37433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12</xdr:row>
      <xdr:rowOff>9525</xdr:rowOff>
    </xdr:from>
    <xdr:to>
      <xdr:col>11</xdr:col>
      <xdr:colOff>742950</xdr:colOff>
      <xdr:row>20</xdr:row>
      <xdr:rowOff>0</xdr:rowOff>
    </xdr:to>
    <xdr:graphicFrame>
      <xdr:nvGraphicFramePr>
        <xdr:cNvPr id="4" name="Chart 4"/>
        <xdr:cNvGraphicFramePr/>
      </xdr:nvGraphicFramePr>
      <xdr:xfrm>
        <a:off x="5067300" y="2524125"/>
        <a:ext cx="374332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22</xdr:row>
      <xdr:rowOff>9525</xdr:rowOff>
    </xdr:from>
    <xdr:to>
      <xdr:col>11</xdr:col>
      <xdr:colOff>742950</xdr:colOff>
      <xdr:row>30</xdr:row>
      <xdr:rowOff>9525</xdr:rowOff>
    </xdr:to>
    <xdr:graphicFrame>
      <xdr:nvGraphicFramePr>
        <xdr:cNvPr id="5" name="Chart 5"/>
        <xdr:cNvGraphicFramePr/>
      </xdr:nvGraphicFramePr>
      <xdr:xfrm>
        <a:off x="5057775" y="4619625"/>
        <a:ext cx="3752850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11</xdr:col>
      <xdr:colOff>742950</xdr:colOff>
      <xdr:row>40</xdr:row>
      <xdr:rowOff>9525</xdr:rowOff>
    </xdr:to>
    <xdr:graphicFrame>
      <xdr:nvGraphicFramePr>
        <xdr:cNvPr id="6" name="Chart 6"/>
        <xdr:cNvGraphicFramePr/>
      </xdr:nvGraphicFramePr>
      <xdr:xfrm>
        <a:off x="5057775" y="6705600"/>
        <a:ext cx="375285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41</xdr:row>
      <xdr:rowOff>190500</xdr:rowOff>
    </xdr:from>
    <xdr:to>
      <xdr:col>12</xdr:col>
      <xdr:colOff>28575</xdr:colOff>
      <xdr:row>50</xdr:row>
      <xdr:rowOff>190500</xdr:rowOff>
    </xdr:to>
    <xdr:graphicFrame>
      <xdr:nvGraphicFramePr>
        <xdr:cNvPr id="7" name="Chart 7"/>
        <xdr:cNvGraphicFramePr/>
      </xdr:nvGraphicFramePr>
      <xdr:xfrm>
        <a:off x="5095875" y="8782050"/>
        <a:ext cx="3752850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63</xdr:row>
      <xdr:rowOff>0</xdr:rowOff>
    </xdr:from>
    <xdr:to>
      <xdr:col>11</xdr:col>
      <xdr:colOff>742950</xdr:colOff>
      <xdr:row>70</xdr:row>
      <xdr:rowOff>209550</xdr:rowOff>
    </xdr:to>
    <xdr:graphicFrame>
      <xdr:nvGraphicFramePr>
        <xdr:cNvPr id="8" name="Chart 8"/>
        <xdr:cNvGraphicFramePr/>
      </xdr:nvGraphicFramePr>
      <xdr:xfrm>
        <a:off x="5057775" y="13201650"/>
        <a:ext cx="3752850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238125</xdr:colOff>
      <xdr:row>66</xdr:row>
      <xdr:rowOff>57150</xdr:rowOff>
    </xdr:from>
    <xdr:ext cx="200025" cy="285750"/>
    <xdr:sp>
      <xdr:nvSpPr>
        <xdr:cNvPr id="9" name="Text Box 9"/>
        <xdr:cNvSpPr txBox="1">
          <a:spLocks noChangeArrowheads="1"/>
        </xdr:cNvSpPr>
      </xdr:nvSpPr>
      <xdr:spPr>
        <a:xfrm>
          <a:off x="6800850" y="13887450"/>
          <a:ext cx="2000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</a:p>
      </xdr:txBody>
    </xdr:sp>
    <xdr:clientData/>
  </xdr:oneCellAnchor>
  <xdr:twoCellAnchor>
    <xdr:from>
      <xdr:col>11</xdr:col>
      <xdr:colOff>257175</xdr:colOff>
      <xdr:row>42</xdr:row>
      <xdr:rowOff>142875</xdr:rowOff>
    </xdr:from>
    <xdr:to>
      <xdr:col>11</xdr:col>
      <xdr:colOff>695325</xdr:colOff>
      <xdr:row>44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8324850" y="8943975"/>
          <a:ext cx="438150" cy="4286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333375</xdr:colOff>
      <xdr:row>43</xdr:row>
      <xdr:rowOff>9525</xdr:rowOff>
    </xdr:from>
    <xdr:ext cx="200025" cy="285750"/>
    <xdr:sp>
      <xdr:nvSpPr>
        <xdr:cNvPr id="11" name="Text Box 11"/>
        <xdr:cNvSpPr txBox="1">
          <a:spLocks noChangeArrowheads="1"/>
        </xdr:cNvSpPr>
      </xdr:nvSpPr>
      <xdr:spPr>
        <a:xfrm>
          <a:off x="8401050" y="9020175"/>
          <a:ext cx="2000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oneCellAnchor>
  <xdr:twoCellAnchor>
    <xdr:from>
      <xdr:col>11</xdr:col>
      <xdr:colOff>219075</xdr:colOff>
      <xdr:row>22</xdr:row>
      <xdr:rowOff>95250</xdr:rowOff>
    </xdr:from>
    <xdr:to>
      <xdr:col>11</xdr:col>
      <xdr:colOff>647700</xdr:colOff>
      <xdr:row>24</xdr:row>
      <xdr:rowOff>104775</xdr:rowOff>
    </xdr:to>
    <xdr:sp>
      <xdr:nvSpPr>
        <xdr:cNvPr id="12" name="Rectangle 12"/>
        <xdr:cNvSpPr>
          <a:spLocks/>
        </xdr:cNvSpPr>
      </xdr:nvSpPr>
      <xdr:spPr>
        <a:xfrm>
          <a:off x="8286750" y="4705350"/>
          <a:ext cx="428625" cy="4286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304800</xdr:colOff>
      <xdr:row>22</xdr:row>
      <xdr:rowOff>171450</xdr:rowOff>
    </xdr:from>
    <xdr:ext cx="200025" cy="295275"/>
    <xdr:sp>
      <xdr:nvSpPr>
        <xdr:cNvPr id="13" name="Text Box 13"/>
        <xdr:cNvSpPr txBox="1">
          <a:spLocks noChangeArrowheads="1"/>
        </xdr:cNvSpPr>
      </xdr:nvSpPr>
      <xdr:spPr>
        <a:xfrm>
          <a:off x="8372475" y="4781550"/>
          <a:ext cx="2000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oneCellAnchor>
  <xdr:twoCellAnchor>
    <xdr:from>
      <xdr:col>7</xdr:col>
      <xdr:colOff>0</xdr:colOff>
      <xdr:row>53</xdr:row>
      <xdr:rowOff>0</xdr:rowOff>
    </xdr:from>
    <xdr:to>
      <xdr:col>12</xdr:col>
      <xdr:colOff>0</xdr:colOff>
      <xdr:row>61</xdr:row>
      <xdr:rowOff>19050</xdr:rowOff>
    </xdr:to>
    <xdr:graphicFrame>
      <xdr:nvGraphicFramePr>
        <xdr:cNvPr id="14" name="Chart 14"/>
        <xdr:cNvGraphicFramePr/>
      </xdr:nvGraphicFramePr>
      <xdr:xfrm>
        <a:off x="5057775" y="11106150"/>
        <a:ext cx="3762375" cy="1695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152400</xdr:colOff>
      <xdr:row>64</xdr:row>
      <xdr:rowOff>171450</xdr:rowOff>
    </xdr:from>
    <xdr:to>
      <xdr:col>9</xdr:col>
      <xdr:colOff>438150</xdr:colOff>
      <xdr:row>65</xdr:row>
      <xdr:rowOff>114300</xdr:rowOff>
    </xdr:to>
    <xdr:sp>
      <xdr:nvSpPr>
        <xdr:cNvPr id="15" name="正方形/長方形 2"/>
        <xdr:cNvSpPr>
          <a:spLocks/>
        </xdr:cNvSpPr>
      </xdr:nvSpPr>
      <xdr:spPr>
        <a:xfrm>
          <a:off x="6715125" y="13582650"/>
          <a:ext cx="2857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5.3%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0.67475</cdr:x>
      <cdr:y>0.51475</cdr:y>
    </cdr:from>
    <cdr:to>
      <cdr:x>0.99375</cdr:x>
      <cdr:y>0.66925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2524125" y="857250"/>
          <a:ext cx="12001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大変参考になった</a:t>
          </a:r>
        </a:p>
      </cdr:txBody>
    </cdr:sp>
  </cdr:relSizeAnchor>
  <cdr:relSizeAnchor xmlns:cdr="http://schemas.openxmlformats.org/drawingml/2006/chartDrawing">
    <cdr:from>
      <cdr:x>0.004</cdr:x>
      <cdr:y>0.232</cdr:y>
    </cdr:from>
    <cdr:to>
      <cdr:x>0.384</cdr:x>
      <cdr:y>0.408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81000"/>
          <a:ext cx="14287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いくらか参考になった</a:t>
          </a:r>
        </a:p>
      </cdr:txBody>
    </cdr:sp>
  </cdr:relSizeAnchor>
  <cdr:relSizeAnchor xmlns:cdr="http://schemas.openxmlformats.org/drawingml/2006/chartDrawing">
    <cdr:from>
      <cdr:x>0.6825</cdr:x>
      <cdr:y>0.0705</cdr:y>
    </cdr:from>
    <cdr:to>
      <cdr:x>0.6875</cdr:x>
      <cdr:y>0.1795</cdr:y>
    </cdr:to>
    <cdr:sp>
      <cdr:nvSpPr>
        <cdr:cNvPr id="3" name="正方形/長方形 3"/>
        <cdr:cNvSpPr>
          <a:spLocks/>
        </cdr:cNvSpPr>
      </cdr:nvSpPr>
      <cdr:spPr>
        <a:xfrm>
          <a:off x="2552700" y="114300"/>
          <a:ext cx="19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-0.03225</cdr:y>
    </cdr:from>
    <cdr:to>
      <cdr:x>0.63025</cdr:x>
      <cdr:y>0.10075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1495425" y="-47624"/>
          <a:ext cx="857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参考ならない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0.8765</cdr:x>
      <cdr:y>0.05125</cdr:y>
    </cdr:from>
    <cdr:to>
      <cdr:x>0.9955</cdr:x>
      <cdr:y>0.32475</cdr:y>
    </cdr:to>
    <cdr:sp>
      <cdr:nvSpPr>
        <cdr:cNvPr id="1" name="Rectangle 1"/>
        <cdr:cNvSpPr>
          <a:spLocks/>
        </cdr:cNvSpPr>
      </cdr:nvSpPr>
      <cdr:spPr>
        <a:xfrm>
          <a:off x="3295650" y="85725"/>
          <a:ext cx="447675" cy="4667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0.90225</cdr:x>
      <cdr:y>0.093</cdr:y>
    </cdr:from>
    <cdr:to>
      <cdr:x>0.95525</cdr:x>
      <cdr:y>0.397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152400"/>
          <a:ext cx="200025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161925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171950" y="581025"/>
          <a:ext cx="1638300" cy="4762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4</xdr:row>
      <xdr:rowOff>104775</xdr:rowOff>
    </xdr:from>
    <xdr:to>
      <xdr:col>10</xdr:col>
      <xdr:colOff>219075</xdr:colOff>
      <xdr:row>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7381875" y="942975"/>
          <a:ext cx="1524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11</xdr:col>
      <xdr:colOff>742950</xdr:colOff>
      <xdr:row>10</xdr:row>
      <xdr:rowOff>0</xdr:rowOff>
    </xdr:to>
    <xdr:graphicFrame>
      <xdr:nvGraphicFramePr>
        <xdr:cNvPr id="3" name="Chart 3"/>
        <xdr:cNvGraphicFramePr/>
      </xdr:nvGraphicFramePr>
      <xdr:xfrm>
        <a:off x="5067300" y="428625"/>
        <a:ext cx="37433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12</xdr:row>
      <xdr:rowOff>9525</xdr:rowOff>
    </xdr:from>
    <xdr:to>
      <xdr:col>11</xdr:col>
      <xdr:colOff>742950</xdr:colOff>
      <xdr:row>20</xdr:row>
      <xdr:rowOff>0</xdr:rowOff>
    </xdr:to>
    <xdr:graphicFrame>
      <xdr:nvGraphicFramePr>
        <xdr:cNvPr id="4" name="Chart 4"/>
        <xdr:cNvGraphicFramePr/>
      </xdr:nvGraphicFramePr>
      <xdr:xfrm>
        <a:off x="5067300" y="2524125"/>
        <a:ext cx="374332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22</xdr:row>
      <xdr:rowOff>9525</xdr:rowOff>
    </xdr:from>
    <xdr:to>
      <xdr:col>11</xdr:col>
      <xdr:colOff>742950</xdr:colOff>
      <xdr:row>30</xdr:row>
      <xdr:rowOff>9525</xdr:rowOff>
    </xdr:to>
    <xdr:graphicFrame>
      <xdr:nvGraphicFramePr>
        <xdr:cNvPr id="5" name="Chart 5"/>
        <xdr:cNvGraphicFramePr/>
      </xdr:nvGraphicFramePr>
      <xdr:xfrm>
        <a:off x="5057775" y="4619625"/>
        <a:ext cx="3752850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11</xdr:col>
      <xdr:colOff>742950</xdr:colOff>
      <xdr:row>40</xdr:row>
      <xdr:rowOff>9525</xdr:rowOff>
    </xdr:to>
    <xdr:graphicFrame>
      <xdr:nvGraphicFramePr>
        <xdr:cNvPr id="6" name="Chart 6"/>
        <xdr:cNvGraphicFramePr/>
      </xdr:nvGraphicFramePr>
      <xdr:xfrm>
        <a:off x="5057775" y="6705600"/>
        <a:ext cx="375285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41</xdr:row>
      <xdr:rowOff>190500</xdr:rowOff>
    </xdr:from>
    <xdr:to>
      <xdr:col>11</xdr:col>
      <xdr:colOff>742950</xdr:colOff>
      <xdr:row>50</xdr:row>
      <xdr:rowOff>190500</xdr:rowOff>
    </xdr:to>
    <xdr:graphicFrame>
      <xdr:nvGraphicFramePr>
        <xdr:cNvPr id="7" name="Chart 7"/>
        <xdr:cNvGraphicFramePr/>
      </xdr:nvGraphicFramePr>
      <xdr:xfrm>
        <a:off x="5057775" y="8782050"/>
        <a:ext cx="3752850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63</xdr:row>
      <xdr:rowOff>0</xdr:rowOff>
    </xdr:from>
    <xdr:to>
      <xdr:col>11</xdr:col>
      <xdr:colOff>742950</xdr:colOff>
      <xdr:row>71</xdr:row>
      <xdr:rowOff>0</xdr:rowOff>
    </xdr:to>
    <xdr:graphicFrame>
      <xdr:nvGraphicFramePr>
        <xdr:cNvPr id="8" name="Chart 8"/>
        <xdr:cNvGraphicFramePr/>
      </xdr:nvGraphicFramePr>
      <xdr:xfrm>
        <a:off x="5057775" y="13201650"/>
        <a:ext cx="3752850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238125</xdr:colOff>
      <xdr:row>66</xdr:row>
      <xdr:rowOff>57150</xdr:rowOff>
    </xdr:from>
    <xdr:ext cx="200025" cy="285750"/>
    <xdr:sp>
      <xdr:nvSpPr>
        <xdr:cNvPr id="9" name="Text Box 9"/>
        <xdr:cNvSpPr txBox="1">
          <a:spLocks noChangeArrowheads="1"/>
        </xdr:cNvSpPr>
      </xdr:nvSpPr>
      <xdr:spPr>
        <a:xfrm>
          <a:off x="6800850" y="13887450"/>
          <a:ext cx="2000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</a:p>
      </xdr:txBody>
    </xdr:sp>
    <xdr:clientData/>
  </xdr:oneCellAnchor>
  <xdr:twoCellAnchor>
    <xdr:from>
      <xdr:col>11</xdr:col>
      <xdr:colOff>257175</xdr:colOff>
      <xdr:row>42</xdr:row>
      <xdr:rowOff>142875</xdr:rowOff>
    </xdr:from>
    <xdr:to>
      <xdr:col>11</xdr:col>
      <xdr:colOff>695325</xdr:colOff>
      <xdr:row>44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8324850" y="8943975"/>
          <a:ext cx="438150" cy="4286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333375</xdr:colOff>
      <xdr:row>43</xdr:row>
      <xdr:rowOff>9525</xdr:rowOff>
    </xdr:from>
    <xdr:ext cx="200025" cy="285750"/>
    <xdr:sp>
      <xdr:nvSpPr>
        <xdr:cNvPr id="11" name="Text Box 11"/>
        <xdr:cNvSpPr txBox="1">
          <a:spLocks noChangeArrowheads="1"/>
        </xdr:cNvSpPr>
      </xdr:nvSpPr>
      <xdr:spPr>
        <a:xfrm>
          <a:off x="8401050" y="9020175"/>
          <a:ext cx="2000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oneCellAnchor>
  <xdr:twoCellAnchor>
    <xdr:from>
      <xdr:col>11</xdr:col>
      <xdr:colOff>219075</xdr:colOff>
      <xdr:row>22</xdr:row>
      <xdr:rowOff>95250</xdr:rowOff>
    </xdr:from>
    <xdr:to>
      <xdr:col>11</xdr:col>
      <xdr:colOff>647700</xdr:colOff>
      <xdr:row>24</xdr:row>
      <xdr:rowOff>104775</xdr:rowOff>
    </xdr:to>
    <xdr:sp>
      <xdr:nvSpPr>
        <xdr:cNvPr id="12" name="Rectangle 12"/>
        <xdr:cNvSpPr>
          <a:spLocks/>
        </xdr:cNvSpPr>
      </xdr:nvSpPr>
      <xdr:spPr>
        <a:xfrm>
          <a:off x="8286750" y="4705350"/>
          <a:ext cx="428625" cy="4286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304800</xdr:colOff>
      <xdr:row>22</xdr:row>
      <xdr:rowOff>171450</xdr:rowOff>
    </xdr:from>
    <xdr:ext cx="200025" cy="295275"/>
    <xdr:sp>
      <xdr:nvSpPr>
        <xdr:cNvPr id="13" name="Text Box 13"/>
        <xdr:cNvSpPr txBox="1">
          <a:spLocks noChangeArrowheads="1"/>
        </xdr:cNvSpPr>
      </xdr:nvSpPr>
      <xdr:spPr>
        <a:xfrm>
          <a:off x="8372475" y="4781550"/>
          <a:ext cx="2000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oneCellAnchor>
  <xdr:twoCellAnchor>
    <xdr:from>
      <xdr:col>7</xdr:col>
      <xdr:colOff>0</xdr:colOff>
      <xdr:row>53</xdr:row>
      <xdr:rowOff>0</xdr:rowOff>
    </xdr:from>
    <xdr:to>
      <xdr:col>12</xdr:col>
      <xdr:colOff>0</xdr:colOff>
      <xdr:row>61</xdr:row>
      <xdr:rowOff>19050</xdr:rowOff>
    </xdr:to>
    <xdr:graphicFrame>
      <xdr:nvGraphicFramePr>
        <xdr:cNvPr id="14" name="Chart 14"/>
        <xdr:cNvGraphicFramePr/>
      </xdr:nvGraphicFramePr>
      <xdr:xfrm>
        <a:off x="5057775" y="11106150"/>
        <a:ext cx="3762375" cy="1695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0.38825</cdr:y>
    </cdr:from>
    <cdr:to>
      <cdr:x>0.52875</cdr:x>
      <cdr:y>0.58175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24025" y="638175"/>
          <a:ext cx="247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5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5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5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cdr:txBody>
    </cdr:sp>
  </cdr:relSizeAnchor>
  <cdr:relSizeAnchor xmlns:cdr="http://schemas.openxmlformats.org/drawingml/2006/chartDrawing">
    <cdr:from>
      <cdr:x>0.62125</cdr:x>
      <cdr:y>0.3735</cdr:y>
    </cdr:from>
    <cdr:to>
      <cdr:x>0.968</cdr:x>
      <cdr:y>0.5315</cdr:y>
    </cdr:to>
    <cdr:sp>
      <cdr:nvSpPr>
        <cdr:cNvPr id="2" name="Text Box 2"/>
        <cdr:cNvSpPr txBox="1">
          <a:spLocks noChangeArrowheads="1"/>
        </cdr:cNvSpPr>
      </cdr:nvSpPr>
      <cdr:spPr>
        <a:xfrm>
          <a:off x="2324100" y="619125"/>
          <a:ext cx="12954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建設会社に就職</a:t>
          </a:r>
        </a:p>
      </cdr:txBody>
    </cdr:sp>
  </cdr:relSizeAnchor>
  <cdr:relSizeAnchor xmlns:cdr="http://schemas.openxmlformats.org/drawingml/2006/chartDrawing">
    <cdr:from>
      <cdr:x>0.361</cdr:x>
      <cdr:y>0.8945</cdr:y>
    </cdr:from>
    <cdr:to>
      <cdr:x>0.57925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1343025" y="1485900"/>
          <a:ext cx="819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家業を継ぐ</a:t>
          </a:r>
        </a:p>
      </cdr:txBody>
    </cdr:sp>
  </cdr:relSizeAnchor>
  <cdr:relSizeAnchor xmlns:cdr="http://schemas.openxmlformats.org/drawingml/2006/chartDrawing">
    <cdr:from>
      <cdr:x>0.12875</cdr:x>
      <cdr:y>0.55175</cdr:y>
    </cdr:from>
    <cdr:to>
      <cdr:x>0.362</cdr:x>
      <cdr:y>0.68575</cdr:y>
    </cdr:to>
    <cdr:sp>
      <cdr:nvSpPr>
        <cdr:cNvPr id="4" name="Text Box 4"/>
        <cdr:cNvSpPr txBox="1">
          <a:spLocks noChangeArrowheads="1"/>
        </cdr:cNvSpPr>
      </cdr:nvSpPr>
      <cdr:spPr>
        <a:xfrm>
          <a:off x="476250" y="914400"/>
          <a:ext cx="876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興味があった</a:t>
          </a:r>
        </a:p>
      </cdr:txBody>
    </cdr:sp>
  </cdr:relSizeAnchor>
  <cdr:relSizeAnchor xmlns:cdr="http://schemas.openxmlformats.org/drawingml/2006/chartDrawing">
    <cdr:from>
      <cdr:x>0.136</cdr:x>
      <cdr:y>0.12525</cdr:y>
    </cdr:from>
    <cdr:to>
      <cdr:x>0.412</cdr:x>
      <cdr:y>0.26725</cdr:y>
    </cdr:to>
    <cdr:sp>
      <cdr:nvSpPr>
        <cdr:cNvPr id="5" name="Text Box 5"/>
        <cdr:cNvSpPr txBox="1">
          <a:spLocks noChangeArrowheads="1"/>
        </cdr:cNvSpPr>
      </cdr:nvSpPr>
      <cdr:spPr>
        <a:xfrm>
          <a:off x="504825" y="200025"/>
          <a:ext cx="10287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理由はない</a:t>
          </a:r>
        </a:p>
      </cdr:txBody>
    </cdr:sp>
  </cdr:relSizeAnchor>
  <cdr:relSizeAnchor xmlns:cdr="http://schemas.openxmlformats.org/drawingml/2006/chartDrawing">
    <cdr:from>
      <cdr:x>0.36825</cdr:x>
      <cdr:y>0.0145</cdr:y>
    </cdr:from>
    <cdr:to>
      <cdr:x>0.53775</cdr:x>
      <cdr:y>0.112</cdr:y>
    </cdr:to>
    <cdr:sp>
      <cdr:nvSpPr>
        <cdr:cNvPr id="6" name="Text Box 6"/>
        <cdr:cNvSpPr txBox="1">
          <a:spLocks noChangeArrowheads="1"/>
        </cdr:cNvSpPr>
      </cdr:nvSpPr>
      <cdr:spPr>
        <a:xfrm>
          <a:off x="1371600" y="19050"/>
          <a:ext cx="638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0.46925</cdr:x>
      <cdr:y>0.40825</cdr:y>
    </cdr:from>
    <cdr:to>
      <cdr:x>0.53675</cdr:x>
      <cdr:y>0.59625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676275"/>
          <a:ext cx="257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5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cdr:txBody>
    </cdr:sp>
  </cdr:relSizeAnchor>
  <cdr:relSizeAnchor xmlns:cdr="http://schemas.openxmlformats.org/drawingml/2006/chartDrawing">
    <cdr:from>
      <cdr:x>0.50325</cdr:x>
      <cdr:y>-0.002</cdr:y>
    </cdr:from>
    <cdr:to>
      <cdr:x>0.62575</cdr:x>
      <cdr:y>0.12375</cdr:y>
    </cdr:to>
    <cdr:sp>
      <cdr:nvSpPr>
        <cdr:cNvPr id="2" name="Text Box 2"/>
        <cdr:cNvSpPr txBox="1">
          <a:spLocks noChangeArrowheads="1"/>
        </cdr:cNvSpPr>
      </cdr:nvSpPr>
      <cdr:spPr>
        <a:xfrm>
          <a:off x="1876425" y="0"/>
          <a:ext cx="457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大学</a:t>
          </a:r>
        </a:p>
      </cdr:txBody>
    </cdr:sp>
  </cdr:relSizeAnchor>
  <cdr:relSizeAnchor xmlns:cdr="http://schemas.openxmlformats.org/drawingml/2006/chartDrawing">
    <cdr:from>
      <cdr:x>0.57375</cdr:x>
      <cdr:y>0.053</cdr:y>
    </cdr:from>
    <cdr:to>
      <cdr:x>0.895</cdr:x>
      <cdr:y>0.2225</cdr:y>
    </cdr:to>
    <cdr:sp>
      <cdr:nvSpPr>
        <cdr:cNvPr id="3" name="Text Box 3"/>
        <cdr:cNvSpPr txBox="1">
          <a:spLocks noChangeArrowheads="1"/>
        </cdr:cNvSpPr>
      </cdr:nvSpPr>
      <cdr:spPr>
        <a:xfrm>
          <a:off x="2143125" y="85725"/>
          <a:ext cx="1200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短大・専門学校</a:t>
          </a:r>
        </a:p>
      </cdr:txBody>
    </cdr:sp>
  </cdr:relSizeAnchor>
  <cdr:relSizeAnchor xmlns:cdr="http://schemas.openxmlformats.org/drawingml/2006/chartDrawing">
    <cdr:from>
      <cdr:x>0.417</cdr:x>
      <cdr:y>0.884</cdr:y>
    </cdr:from>
    <cdr:to>
      <cdr:x>0.59125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1552575" y="1466850"/>
          <a:ext cx="647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就職</a:t>
          </a:r>
        </a:p>
      </cdr:txBody>
    </cdr:sp>
  </cdr:relSizeAnchor>
  <cdr:relSizeAnchor xmlns:cdr="http://schemas.openxmlformats.org/drawingml/2006/chartDrawing">
    <cdr:from>
      <cdr:x>0.2705</cdr:x>
      <cdr:y>-0.0185</cdr:y>
    </cdr:from>
    <cdr:to>
      <cdr:x>0.50075</cdr:x>
      <cdr:y>0.09975</cdr:y>
    </cdr:to>
    <cdr:sp>
      <cdr:nvSpPr>
        <cdr:cNvPr id="5" name="Text Box 6"/>
        <cdr:cNvSpPr txBox="1">
          <a:spLocks noChangeArrowheads="1"/>
        </cdr:cNvSpPr>
      </cdr:nvSpPr>
      <cdr:spPr>
        <a:xfrm>
          <a:off x="1009650" y="-28574"/>
          <a:ext cx="857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考えてない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0.46325</cdr:x>
      <cdr:y>0.408</cdr:y>
    </cdr:from>
    <cdr:to>
      <cdr:x>0.50875</cdr:x>
      <cdr:y>0.58825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33550" y="685800"/>
          <a:ext cx="1714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5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cdr:txBody>
    </cdr:sp>
  </cdr:relSizeAnchor>
  <cdr:relSizeAnchor xmlns:cdr="http://schemas.openxmlformats.org/drawingml/2006/chartDrawing">
    <cdr:from>
      <cdr:x>0.65025</cdr:x>
      <cdr:y>0.29575</cdr:y>
    </cdr:from>
    <cdr:to>
      <cdr:x>0.8205</cdr:x>
      <cdr:y>0.4545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438400" y="495300"/>
          <a:ext cx="638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県内</a:t>
          </a:r>
        </a:p>
      </cdr:txBody>
    </cdr:sp>
  </cdr:relSizeAnchor>
  <cdr:relSizeAnchor xmlns:cdr="http://schemas.openxmlformats.org/drawingml/2006/chartDrawing">
    <cdr:from>
      <cdr:x>0.16675</cdr:x>
      <cdr:y>0.29575</cdr:y>
    </cdr:from>
    <cdr:to>
      <cdr:x>0.329</cdr:x>
      <cdr:y>0.449</cdr:y>
    </cdr:to>
    <cdr:sp>
      <cdr:nvSpPr>
        <cdr:cNvPr id="3" name="Text Box 3"/>
        <cdr:cNvSpPr txBox="1">
          <a:spLocks noChangeArrowheads="1"/>
        </cdr:cNvSpPr>
      </cdr:nvSpPr>
      <cdr:spPr>
        <a:xfrm>
          <a:off x="619125" y="495300"/>
          <a:ext cx="609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8"/>
  <sheetViews>
    <sheetView tabSelected="1" zoomScalePageLayoutView="0" workbookViewId="0" topLeftCell="A1">
      <selection activeCell="O10" sqref="O10"/>
    </sheetView>
  </sheetViews>
  <sheetFormatPr defaultColWidth="9.00390625" defaultRowHeight="16.5" customHeight="1"/>
  <cols>
    <col min="1" max="3" width="3.625" style="0" customWidth="1"/>
    <col min="4" max="4" width="25.875" style="0" customWidth="1"/>
    <col min="7" max="7" width="11.625" style="0" customWidth="1"/>
    <col min="8" max="8" width="9.875" style="41" customWidth="1"/>
    <col min="9" max="12" width="9.875" style="0" customWidth="1"/>
  </cols>
  <sheetData>
    <row r="2" spans="1:8" s="1" customFormat="1" ht="16.5" customHeight="1">
      <c r="A2" s="2"/>
      <c r="B2" s="2" t="s">
        <v>149</v>
      </c>
      <c r="D2" s="2"/>
      <c r="E2" s="2">
        <f>'集計'!H2</f>
        <v>119</v>
      </c>
      <c r="F2" s="2" t="s">
        <v>19</v>
      </c>
      <c r="H2" s="40"/>
    </row>
    <row r="3" spans="1:12" s="1" customFormat="1" ht="16.5" customHeight="1">
      <c r="A3" s="20">
        <v>1</v>
      </c>
      <c r="B3" s="21" t="s">
        <v>110</v>
      </c>
      <c r="C3" s="22"/>
      <c r="D3" s="22"/>
      <c r="E3" s="22"/>
      <c r="F3" s="23"/>
      <c r="H3" s="40"/>
      <c r="I3" s="17"/>
      <c r="J3" s="17"/>
      <c r="K3" s="17"/>
      <c r="L3" s="17"/>
    </row>
    <row r="4" spans="1:12" s="1" customFormat="1" ht="16.5" customHeight="1">
      <c r="A4" s="3"/>
      <c r="B4" s="4" t="s">
        <v>20</v>
      </c>
      <c r="C4" s="5" t="s">
        <v>0</v>
      </c>
      <c r="D4" s="5"/>
      <c r="E4" s="50">
        <f>'集計'!H3</f>
        <v>49</v>
      </c>
      <c r="F4" s="6">
        <f>E4/$E$2</f>
        <v>0.4117647058823529</v>
      </c>
      <c r="H4" s="42"/>
      <c r="I4" s="17"/>
      <c r="J4" s="17"/>
      <c r="K4" s="17"/>
      <c r="L4" s="17"/>
    </row>
    <row r="5" spans="1:12" s="1" customFormat="1" ht="16.5" customHeight="1">
      <c r="A5" s="3"/>
      <c r="B5" s="4" t="s">
        <v>21</v>
      </c>
      <c r="C5" s="5" t="s">
        <v>1</v>
      </c>
      <c r="D5" s="5"/>
      <c r="E5" s="51">
        <f>'集計'!H4</f>
        <v>0</v>
      </c>
      <c r="F5" s="6">
        <f>E5/$E$2</f>
        <v>0</v>
      </c>
      <c r="H5" s="40"/>
      <c r="I5" s="17"/>
      <c r="J5" s="17"/>
      <c r="K5" s="17"/>
      <c r="L5" s="17"/>
    </row>
    <row r="6" spans="1:12" s="1" customFormat="1" ht="16.5" customHeight="1">
      <c r="A6" s="3"/>
      <c r="B6" s="4" t="s">
        <v>22</v>
      </c>
      <c r="C6" s="5" t="s">
        <v>2</v>
      </c>
      <c r="D6" s="5"/>
      <c r="E6" s="50">
        <f>'集計'!H5</f>
        <v>27</v>
      </c>
      <c r="F6" s="6">
        <f>E6/$E$2</f>
        <v>0.226890756302521</v>
      </c>
      <c r="H6" s="40"/>
      <c r="I6" s="17"/>
      <c r="J6" s="17"/>
      <c r="K6" s="17"/>
      <c r="L6" s="17"/>
    </row>
    <row r="7" spans="1:12" s="1" customFormat="1" ht="16.5" customHeight="1">
      <c r="A7" s="3"/>
      <c r="B7" s="4" t="s">
        <v>23</v>
      </c>
      <c r="C7" s="5" t="s">
        <v>3</v>
      </c>
      <c r="D7" s="5"/>
      <c r="E7" s="51">
        <f>'集計'!H6</f>
        <v>31</v>
      </c>
      <c r="F7" s="6">
        <f>E7/$E$2</f>
        <v>0.2605042016806723</v>
      </c>
      <c r="H7" s="40"/>
      <c r="I7" s="17"/>
      <c r="J7" s="17"/>
      <c r="K7" s="17"/>
      <c r="L7" s="17"/>
    </row>
    <row r="8" spans="1:12" s="1" customFormat="1" ht="16.5" customHeight="1">
      <c r="A8" s="9"/>
      <c r="B8" s="10" t="s">
        <v>24</v>
      </c>
      <c r="C8" s="11" t="s">
        <v>42</v>
      </c>
      <c r="D8" s="11"/>
      <c r="E8" s="58">
        <f>'集計'!H7</f>
        <v>12</v>
      </c>
      <c r="F8" s="12">
        <f>E8/$E$2</f>
        <v>0.10084033613445378</v>
      </c>
      <c r="H8" s="40"/>
      <c r="I8" s="17"/>
      <c r="J8" s="17"/>
      <c r="K8" s="17"/>
      <c r="L8" s="17"/>
    </row>
    <row r="9" spans="1:12" s="1" customFormat="1" ht="16.5" customHeight="1">
      <c r="A9" s="24">
        <v>2</v>
      </c>
      <c r="B9" s="25" t="s">
        <v>5</v>
      </c>
      <c r="C9" s="26"/>
      <c r="D9" s="26"/>
      <c r="E9" s="26"/>
      <c r="F9" s="27"/>
      <c r="H9" s="40"/>
      <c r="I9" s="17"/>
      <c r="J9" s="17"/>
      <c r="K9" s="17"/>
      <c r="L9" s="17"/>
    </row>
    <row r="10" spans="1:12" s="1" customFormat="1" ht="16.5" customHeight="1">
      <c r="A10" s="3"/>
      <c r="B10" s="4" t="s">
        <v>20</v>
      </c>
      <c r="C10" s="5" t="s">
        <v>6</v>
      </c>
      <c r="D10" s="5"/>
      <c r="E10" s="45">
        <f>SUM(E11:E13)</f>
        <v>4</v>
      </c>
      <c r="F10" s="46">
        <f>E10/$E$2</f>
        <v>0.03361344537815126</v>
      </c>
      <c r="H10" s="42"/>
      <c r="I10" s="17"/>
      <c r="J10" s="17"/>
      <c r="K10" s="17"/>
      <c r="L10" s="17"/>
    </row>
    <row r="11" spans="1:12" s="1" customFormat="1" ht="16.5" customHeight="1">
      <c r="A11" s="3"/>
      <c r="B11" s="5"/>
      <c r="C11" s="7" t="s">
        <v>25</v>
      </c>
      <c r="D11" s="5" t="s">
        <v>7</v>
      </c>
      <c r="E11" s="47">
        <f>'集計'!H8</f>
        <v>1</v>
      </c>
      <c r="F11" s="48">
        <f>E11/$E$10</f>
        <v>0.25</v>
      </c>
      <c r="H11" s="42"/>
      <c r="I11" s="17"/>
      <c r="J11" s="17"/>
      <c r="K11" s="17"/>
      <c r="L11" s="17"/>
    </row>
    <row r="12" spans="1:8" s="1" customFormat="1" ht="16.5" customHeight="1">
      <c r="A12" s="3"/>
      <c r="B12" s="5"/>
      <c r="C12" s="7" t="s">
        <v>26</v>
      </c>
      <c r="D12" s="5" t="s">
        <v>8</v>
      </c>
      <c r="E12" s="47">
        <f>'集計'!H9</f>
        <v>0</v>
      </c>
      <c r="F12" s="48">
        <f>E12/$E$10</f>
        <v>0</v>
      </c>
      <c r="H12" s="40"/>
    </row>
    <row r="13" spans="1:8" s="1" customFormat="1" ht="16.5" customHeight="1">
      <c r="A13" s="3"/>
      <c r="B13" s="5"/>
      <c r="C13" s="7" t="s">
        <v>27</v>
      </c>
      <c r="D13" s="5" t="s">
        <v>4</v>
      </c>
      <c r="E13" s="47">
        <f>'集計'!H10</f>
        <v>3</v>
      </c>
      <c r="F13" s="48">
        <f>E13/$E$10</f>
        <v>0.75</v>
      </c>
      <c r="H13" s="40"/>
    </row>
    <row r="14" spans="1:8" s="1" customFormat="1" ht="16.5" customHeight="1">
      <c r="A14" s="3"/>
      <c r="B14" s="4" t="s">
        <v>21</v>
      </c>
      <c r="C14" s="5" t="s">
        <v>43</v>
      </c>
      <c r="D14" s="5"/>
      <c r="E14" s="45">
        <f>SUM(E15:E17)</f>
        <v>6</v>
      </c>
      <c r="F14" s="46">
        <f>E14/$E$2</f>
        <v>0.05042016806722689</v>
      </c>
      <c r="H14" s="40"/>
    </row>
    <row r="15" spans="1:8" s="1" customFormat="1" ht="16.5" customHeight="1">
      <c r="A15" s="3"/>
      <c r="B15" s="5"/>
      <c r="C15" s="7" t="s">
        <v>25</v>
      </c>
      <c r="D15" s="5" t="s">
        <v>7</v>
      </c>
      <c r="E15" s="47">
        <f>'集計'!H11</f>
        <v>0</v>
      </c>
      <c r="F15" s="48">
        <f>E15/$E$14</f>
        <v>0</v>
      </c>
      <c r="H15" s="40"/>
    </row>
    <row r="16" spans="1:8" s="1" customFormat="1" ht="16.5" customHeight="1">
      <c r="A16" s="3"/>
      <c r="B16" s="5"/>
      <c r="C16" s="7" t="s">
        <v>26</v>
      </c>
      <c r="D16" s="5" t="s">
        <v>8</v>
      </c>
      <c r="E16" s="47">
        <f>'集計'!H12</f>
        <v>0</v>
      </c>
      <c r="F16" s="48">
        <f>E16/$E$14</f>
        <v>0</v>
      </c>
      <c r="H16" s="40"/>
    </row>
    <row r="17" spans="1:8" s="1" customFormat="1" ht="16.5" customHeight="1">
      <c r="A17" s="3"/>
      <c r="B17" s="5"/>
      <c r="C17" s="7" t="s">
        <v>27</v>
      </c>
      <c r="D17" s="5" t="s">
        <v>4</v>
      </c>
      <c r="E17" s="47">
        <f>'集計'!H13</f>
        <v>6</v>
      </c>
      <c r="F17" s="48">
        <f>E17/$E$14</f>
        <v>1</v>
      </c>
      <c r="H17" s="40"/>
    </row>
    <row r="18" spans="1:8" s="1" customFormat="1" ht="16.5" customHeight="1">
      <c r="A18" s="3"/>
      <c r="B18" s="4" t="s">
        <v>22</v>
      </c>
      <c r="C18" s="5" t="s">
        <v>9</v>
      </c>
      <c r="D18" s="5"/>
      <c r="E18" s="45">
        <f>SUM(E19:E22)</f>
        <v>94</v>
      </c>
      <c r="F18" s="46">
        <f>E18/$E$2</f>
        <v>0.7899159663865546</v>
      </c>
      <c r="H18" s="40"/>
    </row>
    <row r="19" spans="1:8" s="1" customFormat="1" ht="16.5" customHeight="1">
      <c r="A19" s="3"/>
      <c r="B19" s="5"/>
      <c r="C19" s="7" t="s">
        <v>25</v>
      </c>
      <c r="D19" s="5" t="s">
        <v>10</v>
      </c>
      <c r="E19" s="47">
        <f>'集計'!H14</f>
        <v>52</v>
      </c>
      <c r="F19" s="48">
        <f>E19/$E$18</f>
        <v>0.5531914893617021</v>
      </c>
      <c r="H19" s="40"/>
    </row>
    <row r="20" spans="1:8" s="1" customFormat="1" ht="16.5" customHeight="1">
      <c r="A20" s="3"/>
      <c r="B20" s="5"/>
      <c r="C20" s="7" t="s">
        <v>26</v>
      </c>
      <c r="D20" s="5" t="s">
        <v>11</v>
      </c>
      <c r="E20" s="47">
        <f>'集計'!H15</f>
        <v>6</v>
      </c>
      <c r="F20" s="48">
        <f>E20/$E$18</f>
        <v>0.06382978723404255</v>
      </c>
      <c r="H20" s="40"/>
    </row>
    <row r="21" spans="1:8" s="1" customFormat="1" ht="16.5" customHeight="1">
      <c r="A21" s="3"/>
      <c r="B21" s="5"/>
      <c r="C21" s="7" t="s">
        <v>27</v>
      </c>
      <c r="D21" s="5" t="s">
        <v>12</v>
      </c>
      <c r="E21" s="47">
        <f>'集計'!H16</f>
        <v>14</v>
      </c>
      <c r="F21" s="48">
        <f>E21/$E$18</f>
        <v>0.14893617021276595</v>
      </c>
      <c r="H21" s="40"/>
    </row>
    <row r="22" spans="1:8" s="1" customFormat="1" ht="16.5" customHeight="1">
      <c r="A22" s="3"/>
      <c r="B22" s="5"/>
      <c r="C22" s="7" t="s">
        <v>28</v>
      </c>
      <c r="D22" s="5" t="s">
        <v>4</v>
      </c>
      <c r="E22" s="47">
        <f>'集計'!H17</f>
        <v>22</v>
      </c>
      <c r="F22" s="48">
        <f>E22/$E$18</f>
        <v>0.23404255319148937</v>
      </c>
      <c r="H22" s="40"/>
    </row>
    <row r="23" spans="1:8" s="1" customFormat="1" ht="16.5" customHeight="1">
      <c r="A23" s="3"/>
      <c r="B23" s="4" t="s">
        <v>23</v>
      </c>
      <c r="C23" s="5" t="s">
        <v>13</v>
      </c>
      <c r="D23" s="5"/>
      <c r="E23" s="52">
        <f>'集計'!H18</f>
        <v>0</v>
      </c>
      <c r="F23" s="6">
        <f>E23/$E$2</f>
        <v>0</v>
      </c>
      <c r="H23" s="40"/>
    </row>
    <row r="24" spans="1:8" s="1" customFormat="1" ht="16.5" customHeight="1">
      <c r="A24" s="13"/>
      <c r="B24" s="55" t="s">
        <v>24</v>
      </c>
      <c r="C24" s="14" t="s">
        <v>14</v>
      </c>
      <c r="D24" s="14"/>
      <c r="E24" s="53">
        <f>'集計'!H19</f>
        <v>15</v>
      </c>
      <c r="F24" s="56">
        <f>E24/$E$2</f>
        <v>0.12605042016806722</v>
      </c>
      <c r="H24" s="40"/>
    </row>
    <row r="25" spans="1:8" s="1" customFormat="1" ht="16.5" customHeight="1">
      <c r="A25" s="20">
        <v>3</v>
      </c>
      <c r="B25" s="21" t="s">
        <v>15</v>
      </c>
      <c r="C25" s="22"/>
      <c r="D25" s="22"/>
      <c r="E25" s="22"/>
      <c r="F25" s="57"/>
      <c r="H25" s="40"/>
    </row>
    <row r="26" spans="1:8" s="1" customFormat="1" ht="16.5" customHeight="1">
      <c r="A26" s="3"/>
      <c r="B26" s="4" t="s">
        <v>20</v>
      </c>
      <c r="C26" s="8" t="s">
        <v>45</v>
      </c>
      <c r="D26" s="5"/>
      <c r="E26" s="52">
        <f>'集計'!H20</f>
        <v>47</v>
      </c>
      <c r="F26" s="6">
        <f aca="true" t="shared" si="0" ref="F26:F36">E26/$E$2</f>
        <v>0.3949579831932773</v>
      </c>
      <c r="H26" s="40"/>
    </row>
    <row r="27" spans="1:8" s="1" customFormat="1" ht="16.5" customHeight="1">
      <c r="A27" s="3"/>
      <c r="B27" s="4" t="s">
        <v>21</v>
      </c>
      <c r="C27" s="8" t="s">
        <v>46</v>
      </c>
      <c r="D27" s="5"/>
      <c r="E27" s="52">
        <f>'集計'!H21</f>
        <v>33</v>
      </c>
      <c r="F27" s="6">
        <f t="shared" si="0"/>
        <v>0.2773109243697479</v>
      </c>
      <c r="H27" s="40"/>
    </row>
    <row r="28" spans="1:8" s="1" customFormat="1" ht="16.5" customHeight="1">
      <c r="A28" s="3"/>
      <c r="B28" s="4" t="s">
        <v>22</v>
      </c>
      <c r="C28" s="8" t="s">
        <v>47</v>
      </c>
      <c r="D28" s="5"/>
      <c r="E28" s="52">
        <f>'集計'!H22</f>
        <v>34</v>
      </c>
      <c r="F28" s="6">
        <f t="shared" si="0"/>
        <v>0.2857142857142857</v>
      </c>
      <c r="H28" s="42"/>
    </row>
    <row r="29" spans="1:8" s="1" customFormat="1" ht="16.5" customHeight="1">
      <c r="A29" s="3"/>
      <c r="B29" s="4" t="s">
        <v>23</v>
      </c>
      <c r="C29" s="8" t="s">
        <v>48</v>
      </c>
      <c r="D29" s="5"/>
      <c r="E29" s="52">
        <f>'集計'!H23</f>
        <v>30</v>
      </c>
      <c r="F29" s="6">
        <f t="shared" si="0"/>
        <v>0.25210084033613445</v>
      </c>
      <c r="H29" s="40"/>
    </row>
    <row r="30" spans="1:8" s="1" customFormat="1" ht="16.5" customHeight="1">
      <c r="A30" s="3"/>
      <c r="B30" s="4" t="s">
        <v>24</v>
      </c>
      <c r="C30" s="8" t="s">
        <v>62</v>
      </c>
      <c r="D30" s="5"/>
      <c r="E30" s="52">
        <f>'集計'!H24</f>
        <v>26</v>
      </c>
      <c r="F30" s="6">
        <f t="shared" si="0"/>
        <v>0.2184873949579832</v>
      </c>
      <c r="H30" s="40"/>
    </row>
    <row r="31" spans="1:8" s="1" customFormat="1" ht="16.5" customHeight="1">
      <c r="A31" s="3"/>
      <c r="B31" s="4" t="s">
        <v>29</v>
      </c>
      <c r="C31" s="8" t="s">
        <v>112</v>
      </c>
      <c r="D31" s="5"/>
      <c r="E31" s="52">
        <f>'集計'!H25</f>
        <v>39</v>
      </c>
      <c r="F31" s="6">
        <f t="shared" si="0"/>
        <v>0.3277310924369748</v>
      </c>
      <c r="H31" s="40"/>
    </row>
    <row r="32" spans="1:8" s="1" customFormat="1" ht="16.5" customHeight="1">
      <c r="A32" s="3"/>
      <c r="B32" s="4" t="s">
        <v>30</v>
      </c>
      <c r="C32" s="8" t="s">
        <v>49</v>
      </c>
      <c r="D32" s="5"/>
      <c r="E32" s="52">
        <f>'集計'!H26</f>
        <v>1</v>
      </c>
      <c r="F32" s="6">
        <f t="shared" si="0"/>
        <v>0.008403361344537815</v>
      </c>
      <c r="H32" s="40"/>
    </row>
    <row r="33" spans="1:8" s="1" customFormat="1" ht="16.5" customHeight="1">
      <c r="A33" s="3"/>
      <c r="B33" s="4" t="s">
        <v>31</v>
      </c>
      <c r="C33" s="8" t="s">
        <v>111</v>
      </c>
      <c r="D33" s="5"/>
      <c r="E33" s="52">
        <f>'集計'!H27</f>
        <v>68</v>
      </c>
      <c r="F33" s="6">
        <f t="shared" si="0"/>
        <v>0.5714285714285714</v>
      </c>
      <c r="H33" s="40"/>
    </row>
    <row r="34" spans="1:8" s="1" customFormat="1" ht="16.5" customHeight="1">
      <c r="A34" s="3"/>
      <c r="B34" s="4" t="s">
        <v>32</v>
      </c>
      <c r="C34" s="8" t="s">
        <v>50</v>
      </c>
      <c r="D34" s="5"/>
      <c r="E34" s="52">
        <f>'集計'!H28</f>
        <v>33</v>
      </c>
      <c r="F34" s="6">
        <f t="shared" si="0"/>
        <v>0.2773109243697479</v>
      </c>
      <c r="H34" s="40"/>
    </row>
    <row r="35" spans="1:8" s="1" customFormat="1" ht="16.5" customHeight="1">
      <c r="A35" s="3"/>
      <c r="B35" s="4" t="s">
        <v>33</v>
      </c>
      <c r="C35" s="8" t="s">
        <v>51</v>
      </c>
      <c r="D35" s="5"/>
      <c r="E35" s="52">
        <f>'集計'!H29</f>
        <v>2</v>
      </c>
      <c r="F35" s="6">
        <f t="shared" si="0"/>
        <v>0.01680672268907563</v>
      </c>
      <c r="H35" s="40"/>
    </row>
    <row r="36" spans="1:8" s="1" customFormat="1" ht="16.5" customHeight="1">
      <c r="A36" s="9"/>
      <c r="B36" s="10" t="s">
        <v>44</v>
      </c>
      <c r="C36" s="15" t="s">
        <v>63</v>
      </c>
      <c r="D36" s="16"/>
      <c r="E36" s="54">
        <f>'集計'!H30</f>
        <v>1</v>
      </c>
      <c r="F36" s="12">
        <f t="shared" si="0"/>
        <v>0.008403361344537815</v>
      </c>
      <c r="H36" s="40"/>
    </row>
    <row r="37" spans="1:8" s="1" customFormat="1" ht="16.5" customHeight="1">
      <c r="A37" s="24">
        <v>4</v>
      </c>
      <c r="B37" s="25" t="s">
        <v>61</v>
      </c>
      <c r="C37" s="26"/>
      <c r="D37" s="26"/>
      <c r="E37" s="26"/>
      <c r="F37" s="27"/>
      <c r="H37" s="40"/>
    </row>
    <row r="38" spans="1:8" s="1" customFormat="1" ht="16.5" customHeight="1">
      <c r="A38" s="3"/>
      <c r="B38" s="7" t="s">
        <v>20</v>
      </c>
      <c r="C38" s="5" t="s">
        <v>16</v>
      </c>
      <c r="D38" s="5"/>
      <c r="E38" s="52">
        <f>'集計'!H31</f>
        <v>49</v>
      </c>
      <c r="F38" s="6">
        <f>E38/$E$2</f>
        <v>0.4117647058823529</v>
      </c>
      <c r="H38" s="40"/>
    </row>
    <row r="39" spans="1:8" s="1" customFormat="1" ht="16.5" customHeight="1">
      <c r="A39" s="13"/>
      <c r="B39" s="55" t="s">
        <v>21</v>
      </c>
      <c r="C39" s="14" t="s">
        <v>17</v>
      </c>
      <c r="D39" s="14"/>
      <c r="E39" s="53">
        <f>'集計'!H32</f>
        <v>70</v>
      </c>
      <c r="F39" s="56">
        <f>E39/$E$2</f>
        <v>0.5882352941176471</v>
      </c>
      <c r="H39" s="40"/>
    </row>
    <row r="40" spans="1:8" s="1" customFormat="1" ht="16.5" customHeight="1">
      <c r="A40" s="20">
        <v>6</v>
      </c>
      <c r="B40" s="21" t="s">
        <v>118</v>
      </c>
      <c r="C40" s="22"/>
      <c r="D40" s="22"/>
      <c r="E40" s="22"/>
      <c r="F40" s="57"/>
      <c r="H40" s="40"/>
    </row>
    <row r="41" spans="1:8" s="1" customFormat="1" ht="16.5" customHeight="1">
      <c r="A41" s="3"/>
      <c r="B41" s="7" t="s">
        <v>20</v>
      </c>
      <c r="C41" s="5" t="s">
        <v>119</v>
      </c>
      <c r="D41" s="5"/>
      <c r="E41" s="52">
        <f>'集計'!H33</f>
        <v>32</v>
      </c>
      <c r="F41" s="6">
        <f aca="true" t="shared" si="1" ref="F41:F56">E41/$E$2</f>
        <v>0.2689075630252101</v>
      </c>
      <c r="H41" s="42"/>
    </row>
    <row r="42" spans="1:8" s="1" customFormat="1" ht="16.5" customHeight="1">
      <c r="A42" s="3"/>
      <c r="B42" s="4" t="s">
        <v>21</v>
      </c>
      <c r="C42" s="5" t="s">
        <v>120</v>
      </c>
      <c r="D42" s="5"/>
      <c r="E42" s="52">
        <f>'集計'!H34</f>
        <v>36</v>
      </c>
      <c r="F42" s="6">
        <f t="shared" si="1"/>
        <v>0.3025210084033613</v>
      </c>
      <c r="H42" s="40"/>
    </row>
    <row r="43" spans="1:8" s="1" customFormat="1" ht="16.5" customHeight="1">
      <c r="A43" s="3"/>
      <c r="B43" s="4" t="s">
        <v>22</v>
      </c>
      <c r="C43" s="5" t="s">
        <v>121</v>
      </c>
      <c r="D43" s="5"/>
      <c r="E43" s="52">
        <f>'集計'!H35</f>
        <v>41</v>
      </c>
      <c r="F43" s="6">
        <f t="shared" si="1"/>
        <v>0.3445378151260504</v>
      </c>
      <c r="H43" s="40"/>
    </row>
    <row r="44" spans="1:8" s="1" customFormat="1" ht="16.5" customHeight="1">
      <c r="A44" s="3"/>
      <c r="B44" s="4" t="s">
        <v>23</v>
      </c>
      <c r="C44" s="5" t="s">
        <v>122</v>
      </c>
      <c r="D44" s="5"/>
      <c r="E44" s="52">
        <f>'集計'!H36</f>
        <v>25</v>
      </c>
      <c r="F44" s="6">
        <f t="shared" si="1"/>
        <v>0.21008403361344538</v>
      </c>
      <c r="H44" s="42"/>
    </row>
    <row r="45" spans="1:8" s="1" customFormat="1" ht="16.5" customHeight="1">
      <c r="A45" s="3"/>
      <c r="B45" s="4" t="s">
        <v>24</v>
      </c>
      <c r="C45" s="5" t="s">
        <v>123</v>
      </c>
      <c r="D45" s="5"/>
      <c r="E45" s="52">
        <f>'集計'!H37</f>
        <v>16</v>
      </c>
      <c r="F45" s="6">
        <f t="shared" si="1"/>
        <v>0.13445378151260504</v>
      </c>
      <c r="H45" s="40"/>
    </row>
    <row r="46" spans="1:8" s="1" customFormat="1" ht="16.5" customHeight="1">
      <c r="A46" s="3"/>
      <c r="B46" s="4" t="s">
        <v>29</v>
      </c>
      <c r="C46" s="5" t="s">
        <v>124</v>
      </c>
      <c r="D46" s="5"/>
      <c r="E46" s="52">
        <f>'集計'!H38</f>
        <v>39</v>
      </c>
      <c r="F46" s="6">
        <f t="shared" si="1"/>
        <v>0.3277310924369748</v>
      </c>
      <c r="H46" s="40"/>
    </row>
    <row r="47" spans="1:8" s="1" customFormat="1" ht="16.5" customHeight="1">
      <c r="A47" s="3"/>
      <c r="B47" s="4" t="s">
        <v>30</v>
      </c>
      <c r="C47" s="5" t="s">
        <v>125</v>
      </c>
      <c r="D47" s="5"/>
      <c r="E47" s="52">
        <f>'集計'!H39</f>
        <v>12</v>
      </c>
      <c r="F47" s="6">
        <f t="shared" si="1"/>
        <v>0.10084033613445378</v>
      </c>
      <c r="H47" s="40"/>
    </row>
    <row r="48" spans="1:8" s="1" customFormat="1" ht="16.5" customHeight="1">
      <c r="A48" s="3"/>
      <c r="B48" s="4" t="s">
        <v>31</v>
      </c>
      <c r="C48" s="5" t="s">
        <v>126</v>
      </c>
      <c r="D48" s="5"/>
      <c r="E48" s="52">
        <f>'集計'!H40</f>
        <v>25</v>
      </c>
      <c r="F48" s="6">
        <f t="shared" si="1"/>
        <v>0.21008403361344538</v>
      </c>
      <c r="H48" s="40"/>
    </row>
    <row r="49" spans="1:8" s="1" customFormat="1" ht="16.5" customHeight="1">
      <c r="A49" s="3"/>
      <c r="B49" s="4" t="s">
        <v>32</v>
      </c>
      <c r="C49" s="5" t="s">
        <v>127</v>
      </c>
      <c r="D49" s="5"/>
      <c r="E49" s="52">
        <f>'集計'!H41</f>
        <v>30</v>
      </c>
      <c r="F49" s="6">
        <f t="shared" si="1"/>
        <v>0.25210084033613445</v>
      </c>
      <c r="H49" s="40"/>
    </row>
    <row r="50" spans="1:8" s="1" customFormat="1" ht="16.5" customHeight="1">
      <c r="A50" s="3"/>
      <c r="B50" s="4" t="s">
        <v>33</v>
      </c>
      <c r="C50" s="5" t="s">
        <v>128</v>
      </c>
      <c r="D50" s="5"/>
      <c r="E50" s="52">
        <f>'集計'!H42</f>
        <v>11</v>
      </c>
      <c r="F50" s="6">
        <f t="shared" si="1"/>
        <v>0.09243697478991597</v>
      </c>
      <c r="H50" s="40"/>
    </row>
    <row r="51" spans="1:8" s="1" customFormat="1" ht="16.5" customHeight="1">
      <c r="A51" s="3"/>
      <c r="B51" s="4" t="s">
        <v>44</v>
      </c>
      <c r="C51" s="5" t="s">
        <v>129</v>
      </c>
      <c r="D51" s="5"/>
      <c r="E51" s="52">
        <f>'集計'!H43</f>
        <v>17</v>
      </c>
      <c r="F51" s="6">
        <f t="shared" si="1"/>
        <v>0.14285714285714285</v>
      </c>
      <c r="H51" s="40"/>
    </row>
    <row r="52" spans="1:8" s="1" customFormat="1" ht="16.5" customHeight="1">
      <c r="A52" s="3"/>
      <c r="B52" s="4" t="s">
        <v>113</v>
      </c>
      <c r="C52" s="5" t="s">
        <v>130</v>
      </c>
      <c r="D52" s="5"/>
      <c r="E52" s="52">
        <f>'集計'!H44</f>
        <v>21</v>
      </c>
      <c r="F52" s="6">
        <f t="shared" si="1"/>
        <v>0.17647058823529413</v>
      </c>
      <c r="H52" s="40"/>
    </row>
    <row r="53" spans="1:8" s="1" customFormat="1" ht="16.5" customHeight="1">
      <c r="A53" s="3"/>
      <c r="B53" s="4" t="s">
        <v>114</v>
      </c>
      <c r="C53" s="5" t="s">
        <v>131</v>
      </c>
      <c r="D53" s="5"/>
      <c r="E53" s="52">
        <f>'集計'!H45</f>
        <v>14</v>
      </c>
      <c r="F53" s="6">
        <f t="shared" si="1"/>
        <v>0.11764705882352941</v>
      </c>
      <c r="H53" s="40"/>
    </row>
    <row r="54" spans="1:8" s="1" customFormat="1" ht="16.5" customHeight="1">
      <c r="A54" s="3"/>
      <c r="B54" s="4" t="s">
        <v>115</v>
      </c>
      <c r="C54" s="5" t="s">
        <v>132</v>
      </c>
      <c r="D54" s="5"/>
      <c r="E54" s="52">
        <f>'集計'!H46</f>
        <v>34</v>
      </c>
      <c r="F54" s="6">
        <f t="shared" si="1"/>
        <v>0.2857142857142857</v>
      </c>
      <c r="H54" s="40"/>
    </row>
    <row r="55" spans="1:8" s="1" customFormat="1" ht="16.5" customHeight="1">
      <c r="A55" s="3"/>
      <c r="B55" s="4" t="s">
        <v>116</v>
      </c>
      <c r="C55" s="5" t="s">
        <v>133</v>
      </c>
      <c r="D55" s="5"/>
      <c r="E55" s="52">
        <f>'集計'!H47</f>
        <v>8</v>
      </c>
      <c r="F55" s="6">
        <f t="shared" si="1"/>
        <v>0.06722689075630252</v>
      </c>
      <c r="H55" s="40"/>
    </row>
    <row r="56" spans="1:8" s="1" customFormat="1" ht="16.5" customHeight="1">
      <c r="A56" s="9"/>
      <c r="B56" s="10" t="s">
        <v>117</v>
      </c>
      <c r="C56" s="11" t="s">
        <v>134</v>
      </c>
      <c r="D56" s="11"/>
      <c r="E56" s="54">
        <f>'集計'!H48</f>
        <v>7</v>
      </c>
      <c r="F56" s="12">
        <f t="shared" si="1"/>
        <v>0.058823529411764705</v>
      </c>
      <c r="H56" s="40"/>
    </row>
    <row r="57" spans="1:8" s="1" customFormat="1" ht="16.5" customHeight="1">
      <c r="A57" s="24">
        <v>7</v>
      </c>
      <c r="B57" s="25" t="s">
        <v>52</v>
      </c>
      <c r="C57" s="26"/>
      <c r="D57" s="26"/>
      <c r="E57" s="26"/>
      <c r="F57" s="27"/>
      <c r="H57" s="40"/>
    </row>
    <row r="58" spans="1:8" s="1" customFormat="1" ht="16.5" customHeight="1">
      <c r="A58" s="3"/>
      <c r="B58" s="7" t="s">
        <v>20</v>
      </c>
      <c r="C58" s="5" t="s">
        <v>34</v>
      </c>
      <c r="D58" s="5"/>
      <c r="E58" s="52">
        <f>'集計'!H49</f>
        <v>66</v>
      </c>
      <c r="F58" s="6">
        <f aca="true" t="shared" si="2" ref="F58:F67">E58/$E$2</f>
        <v>0.5546218487394958</v>
      </c>
      <c r="H58" s="40"/>
    </row>
    <row r="59" spans="1:8" s="1" customFormat="1" ht="16.5" customHeight="1">
      <c r="A59" s="3"/>
      <c r="B59" s="4" t="s">
        <v>21</v>
      </c>
      <c r="C59" s="5" t="s">
        <v>35</v>
      </c>
      <c r="D59" s="5"/>
      <c r="E59" s="52">
        <f>'集計'!H50</f>
        <v>49</v>
      </c>
      <c r="F59" s="6">
        <f t="shared" si="2"/>
        <v>0.4117647058823529</v>
      </c>
      <c r="H59" s="40"/>
    </row>
    <row r="60" spans="1:8" s="1" customFormat="1" ht="16.5" customHeight="1">
      <c r="A60" s="3"/>
      <c r="B60" s="4" t="s">
        <v>22</v>
      </c>
      <c r="C60" s="5" t="s">
        <v>36</v>
      </c>
      <c r="D60" s="5"/>
      <c r="E60" s="52">
        <f>'集計'!H51</f>
        <v>63</v>
      </c>
      <c r="F60" s="6">
        <f t="shared" si="2"/>
        <v>0.5294117647058824</v>
      </c>
      <c r="H60" s="40"/>
    </row>
    <row r="61" spans="1:8" s="1" customFormat="1" ht="16.5" customHeight="1">
      <c r="A61" s="3"/>
      <c r="B61" s="4" t="s">
        <v>23</v>
      </c>
      <c r="C61" s="5" t="s">
        <v>37</v>
      </c>
      <c r="D61" s="5"/>
      <c r="E61" s="52">
        <f>'集計'!H52</f>
        <v>11</v>
      </c>
      <c r="F61" s="6">
        <f t="shared" si="2"/>
        <v>0.09243697478991597</v>
      </c>
      <c r="H61" s="40"/>
    </row>
    <row r="62" spans="1:8" s="1" customFormat="1" ht="16.5" customHeight="1">
      <c r="A62" s="3"/>
      <c r="B62" s="4" t="s">
        <v>24</v>
      </c>
      <c r="C62" s="5" t="s">
        <v>38</v>
      </c>
      <c r="D62" s="5"/>
      <c r="E62" s="52">
        <f>'集計'!H53</f>
        <v>9</v>
      </c>
      <c r="F62" s="6">
        <f t="shared" si="2"/>
        <v>0.07563025210084033</v>
      </c>
      <c r="H62" s="40"/>
    </row>
    <row r="63" spans="1:8" s="1" customFormat="1" ht="16.5" customHeight="1">
      <c r="A63" s="3"/>
      <c r="B63" s="4" t="s">
        <v>29</v>
      </c>
      <c r="C63" s="5" t="s">
        <v>39</v>
      </c>
      <c r="D63" s="5"/>
      <c r="E63" s="52">
        <f>'集計'!H54</f>
        <v>55</v>
      </c>
      <c r="F63" s="6">
        <f t="shared" si="2"/>
        <v>0.46218487394957986</v>
      </c>
      <c r="H63" s="40"/>
    </row>
    <row r="64" spans="1:8" s="1" customFormat="1" ht="16.5" customHeight="1">
      <c r="A64" s="3"/>
      <c r="B64" s="4" t="s">
        <v>30</v>
      </c>
      <c r="C64" s="5" t="s">
        <v>40</v>
      </c>
      <c r="D64" s="5"/>
      <c r="E64" s="52">
        <f>'集計'!H55</f>
        <v>36</v>
      </c>
      <c r="F64" s="6">
        <f t="shared" si="2"/>
        <v>0.3025210084033613</v>
      </c>
      <c r="H64" s="40"/>
    </row>
    <row r="65" spans="1:8" s="1" customFormat="1" ht="16.5" customHeight="1">
      <c r="A65" s="3"/>
      <c r="B65" s="4" t="s">
        <v>31</v>
      </c>
      <c r="C65" s="5" t="s">
        <v>41</v>
      </c>
      <c r="D65" s="5"/>
      <c r="E65" s="52">
        <f>'集計'!H56</f>
        <v>20</v>
      </c>
      <c r="F65" s="6">
        <f t="shared" si="2"/>
        <v>0.16806722689075632</v>
      </c>
      <c r="H65" s="40"/>
    </row>
    <row r="66" spans="1:8" s="1" customFormat="1" ht="16.5" customHeight="1">
      <c r="A66" s="3"/>
      <c r="B66" s="4" t="s">
        <v>32</v>
      </c>
      <c r="C66" s="5" t="s">
        <v>135</v>
      </c>
      <c r="D66" s="5"/>
      <c r="E66" s="52">
        <f>'集計'!H57</f>
        <v>17</v>
      </c>
      <c r="F66" s="6">
        <f t="shared" si="2"/>
        <v>0.14285714285714285</v>
      </c>
      <c r="H66" s="40"/>
    </row>
    <row r="67" spans="1:8" s="1" customFormat="1" ht="16.5" customHeight="1">
      <c r="A67" s="9"/>
      <c r="B67" s="10" t="s">
        <v>33</v>
      </c>
      <c r="C67" s="11" t="s">
        <v>4</v>
      </c>
      <c r="D67" s="11"/>
      <c r="E67" s="53">
        <f>'集計'!H58</f>
        <v>3</v>
      </c>
      <c r="F67" s="12">
        <f t="shared" si="2"/>
        <v>0.025210084033613446</v>
      </c>
      <c r="H67" s="40"/>
    </row>
    <row r="68" spans="1:8" s="1" customFormat="1" ht="16.5" customHeight="1">
      <c r="A68" s="24">
        <v>8</v>
      </c>
      <c r="B68" s="28" t="s">
        <v>18</v>
      </c>
      <c r="C68" s="26"/>
      <c r="D68" s="26"/>
      <c r="E68" s="22"/>
      <c r="F68" s="27"/>
      <c r="H68" s="42"/>
    </row>
    <row r="69" spans="1:8" s="1" customFormat="1" ht="16.5" customHeight="1">
      <c r="A69" s="3"/>
      <c r="B69" s="7" t="s">
        <v>20</v>
      </c>
      <c r="C69" s="5" t="s">
        <v>53</v>
      </c>
      <c r="D69" s="5"/>
      <c r="E69" s="52">
        <f>'集計'!H59</f>
        <v>79</v>
      </c>
      <c r="F69" s="6">
        <f>E69/$E$2</f>
        <v>0.6638655462184874</v>
      </c>
      <c r="H69" s="40"/>
    </row>
    <row r="70" spans="1:8" s="1" customFormat="1" ht="16.5" customHeight="1">
      <c r="A70" s="13"/>
      <c r="B70" s="7" t="s">
        <v>21</v>
      </c>
      <c r="C70" s="14" t="s">
        <v>54</v>
      </c>
      <c r="D70" s="14"/>
      <c r="E70" s="52">
        <f>'集計'!H60</f>
        <v>37</v>
      </c>
      <c r="F70" s="6">
        <f>E70/$E$2</f>
        <v>0.31092436974789917</v>
      </c>
      <c r="H70" s="40"/>
    </row>
    <row r="71" spans="1:8" s="1" customFormat="1" ht="16.5" customHeight="1">
      <c r="A71" s="9"/>
      <c r="B71" s="10" t="s">
        <v>64</v>
      </c>
      <c r="C71" s="11" t="s">
        <v>55</v>
      </c>
      <c r="D71" s="11"/>
      <c r="E71" s="54">
        <f>'集計'!H61</f>
        <v>3</v>
      </c>
      <c r="F71" s="12">
        <f>E71/$E$2</f>
        <v>0.025210084033613446</v>
      </c>
      <c r="H71" s="40"/>
    </row>
    <row r="72" spans="1:8" s="1" customFormat="1" ht="16.5" customHeight="1">
      <c r="A72" s="17"/>
      <c r="B72" s="18"/>
      <c r="C72" s="17"/>
      <c r="D72" s="17"/>
      <c r="E72" s="17"/>
      <c r="F72" s="19"/>
      <c r="H72" s="40"/>
    </row>
    <row r="73" s="1" customFormat="1" ht="16.5" customHeight="1">
      <c r="H73" s="43"/>
    </row>
    <row r="74" spans="7:13" ht="16.5" customHeight="1">
      <c r="G74" s="1"/>
      <c r="H74" s="44"/>
      <c r="M74" s="1"/>
    </row>
    <row r="75" spans="7:8" ht="16.5" customHeight="1">
      <c r="G75" s="1"/>
      <c r="H75" s="44"/>
    </row>
    <row r="76" spans="7:8" ht="16.5" customHeight="1">
      <c r="G76" s="1"/>
      <c r="H76" s="44"/>
    </row>
    <row r="77" ht="16.5" customHeight="1">
      <c r="H77" s="44"/>
    </row>
    <row r="78" ht="16.5" customHeight="1">
      <c r="H78" s="44"/>
    </row>
    <row r="79" ht="16.5" customHeight="1">
      <c r="H79" s="44"/>
    </row>
    <row r="80" ht="16.5" customHeight="1">
      <c r="H80" s="44"/>
    </row>
    <row r="81" ht="16.5" customHeight="1">
      <c r="H81" s="44"/>
    </row>
    <row r="82" ht="16.5" customHeight="1">
      <c r="H82" s="44"/>
    </row>
    <row r="83" ht="16.5" customHeight="1">
      <c r="H83" s="44"/>
    </row>
    <row r="84" ht="16.5" customHeight="1">
      <c r="H84" s="44"/>
    </row>
    <row r="85" ht="16.5" customHeight="1">
      <c r="H85" s="44"/>
    </row>
    <row r="86" ht="16.5" customHeight="1">
      <c r="H86" s="44"/>
    </row>
    <row r="87" ht="16.5" customHeight="1">
      <c r="H87" s="44"/>
    </row>
    <row r="88" ht="16.5" customHeight="1">
      <c r="H88" s="44"/>
    </row>
    <row r="89" ht="16.5" customHeight="1">
      <c r="H89" s="44"/>
    </row>
    <row r="90" ht="16.5" customHeight="1">
      <c r="H90" s="44"/>
    </row>
    <row r="91" ht="16.5" customHeight="1">
      <c r="H91" s="44"/>
    </row>
    <row r="92" ht="16.5" customHeight="1">
      <c r="H92" s="44"/>
    </row>
    <row r="93" ht="16.5" customHeight="1">
      <c r="H93" s="44"/>
    </row>
    <row r="94" ht="16.5" customHeight="1">
      <c r="H94" s="44"/>
    </row>
    <row r="95" ht="16.5" customHeight="1">
      <c r="H95" s="44"/>
    </row>
    <row r="96" ht="16.5" customHeight="1">
      <c r="H96" s="44"/>
    </row>
    <row r="97" ht="16.5" customHeight="1">
      <c r="H97" s="44"/>
    </row>
    <row r="98" ht="16.5" customHeight="1">
      <c r="H98" s="44"/>
    </row>
  </sheetData>
  <sheetProtection/>
  <printOptions horizontalCentered="1" verticalCentered="1"/>
  <pageMargins left="1.1811023622047245" right="0.7874015748031497" top="0.5905511811023623" bottom="0.1968503937007874" header="0.6299212598425197" footer="0.5118110236220472"/>
  <pageSetup horizontalDpi="360" verticalDpi="360" orientation="portrait" paperSize="8" r:id="rId2"/>
  <headerFooter alignWithMargins="0">
    <oddHeader>&amp;L&amp;12平成２６年度　　&amp;"ＭＳ Ｐゴシック,太字"&amp;18高校生の現場見学会アンケート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view="pageLayout" workbookViewId="0" topLeftCell="A1">
      <pane ySplit="4020" topLeftCell="A1" activePane="topLeft" state="split"/>
      <selection pane="topLeft" activeCell="O1" sqref="O1"/>
      <selection pane="bottomLeft" activeCell="F59" sqref="F59:F61"/>
    </sheetView>
  </sheetViews>
  <sheetFormatPr defaultColWidth="9.00390625" defaultRowHeight="13.5"/>
  <cols>
    <col min="1" max="1" width="3.875" style="0" customWidth="1"/>
    <col min="2" max="2" width="5.125" style="0" customWidth="1"/>
    <col min="3" max="3" width="4.875" style="0" customWidth="1"/>
    <col min="4" max="8" width="6.50390625" style="0" customWidth="1"/>
  </cols>
  <sheetData>
    <row r="1" spans="1:8" s="36" customFormat="1" ht="69" customHeight="1">
      <c r="A1" s="39"/>
      <c r="B1" s="38"/>
      <c r="C1" s="38"/>
      <c r="D1" s="49" t="s">
        <v>60</v>
      </c>
      <c r="E1" s="49" t="s">
        <v>59</v>
      </c>
      <c r="F1" s="49" t="s">
        <v>58</v>
      </c>
      <c r="G1" s="63" t="s">
        <v>147</v>
      </c>
      <c r="H1" s="37" t="s">
        <v>57</v>
      </c>
    </row>
    <row r="2" spans="1:8" ht="13.5">
      <c r="A2" s="67" t="s">
        <v>56</v>
      </c>
      <c r="B2" s="68"/>
      <c r="C2" s="68"/>
      <c r="D2" s="35">
        <v>39</v>
      </c>
      <c r="E2" s="35">
        <v>37</v>
      </c>
      <c r="F2" s="35">
        <v>24</v>
      </c>
      <c r="G2" s="64">
        <v>19</v>
      </c>
      <c r="H2" s="32">
        <f>SUM(D2:G2)</f>
        <v>119</v>
      </c>
    </row>
    <row r="3" spans="1:8" ht="13.5">
      <c r="A3" s="34">
        <v>1</v>
      </c>
      <c r="B3" s="33" t="s">
        <v>65</v>
      </c>
      <c r="C3" s="33"/>
      <c r="D3" s="33">
        <v>18</v>
      </c>
      <c r="E3" s="33">
        <v>20</v>
      </c>
      <c r="F3" s="33">
        <v>11</v>
      </c>
      <c r="G3" s="65">
        <v>0</v>
      </c>
      <c r="H3" s="32">
        <f aca="true" t="shared" si="0" ref="H3:H61">SUM(D3:G3)</f>
        <v>49</v>
      </c>
    </row>
    <row r="4" spans="1:8" ht="13.5">
      <c r="A4" s="34"/>
      <c r="B4" s="33" t="s">
        <v>66</v>
      </c>
      <c r="C4" s="33"/>
      <c r="D4" s="33">
        <v>0</v>
      </c>
      <c r="E4" s="33">
        <v>0</v>
      </c>
      <c r="F4" s="33">
        <v>0</v>
      </c>
      <c r="G4" s="65">
        <v>0</v>
      </c>
      <c r="H4" s="32">
        <f t="shared" si="0"/>
        <v>0</v>
      </c>
    </row>
    <row r="5" spans="1:8" ht="13.5">
      <c r="A5" s="34"/>
      <c r="B5" s="33" t="s">
        <v>9</v>
      </c>
      <c r="C5" s="33"/>
      <c r="D5" s="33">
        <v>8</v>
      </c>
      <c r="E5" s="33">
        <v>12</v>
      </c>
      <c r="F5" s="33">
        <v>6</v>
      </c>
      <c r="G5" s="65">
        <v>1</v>
      </c>
      <c r="H5" s="32">
        <f t="shared" si="0"/>
        <v>27</v>
      </c>
    </row>
    <row r="6" spans="1:8" ht="13.5">
      <c r="A6" s="34"/>
      <c r="B6" s="33" t="s">
        <v>67</v>
      </c>
      <c r="C6" s="33"/>
      <c r="D6" s="33">
        <v>8</v>
      </c>
      <c r="E6" s="33">
        <v>3</v>
      </c>
      <c r="F6" s="33">
        <v>3</v>
      </c>
      <c r="G6" s="65">
        <v>17</v>
      </c>
      <c r="H6" s="32">
        <f t="shared" si="0"/>
        <v>31</v>
      </c>
    </row>
    <row r="7" spans="1:8" ht="13.5">
      <c r="A7" s="34"/>
      <c r="B7" s="33" t="s">
        <v>68</v>
      </c>
      <c r="C7" s="33"/>
      <c r="D7" s="33">
        <v>5</v>
      </c>
      <c r="E7" s="33">
        <v>2</v>
      </c>
      <c r="F7" s="33">
        <v>4</v>
      </c>
      <c r="G7" s="65">
        <v>1</v>
      </c>
      <c r="H7" s="32">
        <f t="shared" si="0"/>
        <v>12</v>
      </c>
    </row>
    <row r="8" spans="1:8" ht="13.5">
      <c r="A8" s="34">
        <v>2</v>
      </c>
      <c r="B8" s="33" t="s">
        <v>69</v>
      </c>
      <c r="C8" s="33" t="s">
        <v>70</v>
      </c>
      <c r="D8" s="33">
        <v>0</v>
      </c>
      <c r="E8" s="33">
        <v>0</v>
      </c>
      <c r="F8" s="33">
        <v>0</v>
      </c>
      <c r="G8" s="65">
        <v>1</v>
      </c>
      <c r="H8" s="32">
        <f t="shared" si="0"/>
        <v>1</v>
      </c>
    </row>
    <row r="9" spans="1:8" ht="13.5">
      <c r="A9" s="34"/>
      <c r="B9" s="33"/>
      <c r="C9" s="33" t="s">
        <v>71</v>
      </c>
      <c r="D9" s="33">
        <v>0</v>
      </c>
      <c r="E9" s="33">
        <v>0</v>
      </c>
      <c r="F9" s="33">
        <v>0</v>
      </c>
      <c r="G9" s="65">
        <v>0</v>
      </c>
      <c r="H9" s="32">
        <f t="shared" si="0"/>
        <v>0</v>
      </c>
    </row>
    <row r="10" spans="1:8" ht="13.5">
      <c r="A10" s="34"/>
      <c r="B10" s="33"/>
      <c r="C10" s="33" t="s">
        <v>68</v>
      </c>
      <c r="D10" s="33">
        <v>2</v>
      </c>
      <c r="E10" s="33">
        <v>1</v>
      </c>
      <c r="F10" s="33">
        <v>0</v>
      </c>
      <c r="G10" s="65">
        <v>0</v>
      </c>
      <c r="H10" s="32">
        <f t="shared" si="0"/>
        <v>3</v>
      </c>
    </row>
    <row r="11" spans="1:8" ht="13.5">
      <c r="A11" s="34"/>
      <c r="B11" s="33" t="s">
        <v>72</v>
      </c>
      <c r="C11" s="33" t="s">
        <v>70</v>
      </c>
      <c r="D11" s="33">
        <v>0</v>
      </c>
      <c r="E11" s="33">
        <v>0</v>
      </c>
      <c r="F11" s="33">
        <v>0</v>
      </c>
      <c r="G11" s="65">
        <v>0</v>
      </c>
      <c r="H11" s="32">
        <f t="shared" si="0"/>
        <v>0</v>
      </c>
    </row>
    <row r="12" spans="1:8" ht="13.5">
      <c r="A12" s="34"/>
      <c r="B12" s="33"/>
      <c r="C12" s="33" t="s">
        <v>71</v>
      </c>
      <c r="D12" s="33">
        <v>0</v>
      </c>
      <c r="E12" s="33">
        <v>0</v>
      </c>
      <c r="F12" s="33">
        <v>0</v>
      </c>
      <c r="G12" s="65">
        <v>0</v>
      </c>
      <c r="H12" s="32">
        <f t="shared" si="0"/>
        <v>0</v>
      </c>
    </row>
    <row r="13" spans="1:8" ht="13.5">
      <c r="A13" s="34"/>
      <c r="B13" s="33"/>
      <c r="C13" s="33" t="s">
        <v>68</v>
      </c>
      <c r="D13" s="33">
        <v>3</v>
      </c>
      <c r="E13" s="33">
        <v>0</v>
      </c>
      <c r="F13" s="33">
        <v>1</v>
      </c>
      <c r="G13" s="65">
        <v>2</v>
      </c>
      <c r="H13" s="32">
        <f t="shared" si="0"/>
        <v>6</v>
      </c>
    </row>
    <row r="14" spans="1:8" ht="13.5">
      <c r="A14" s="34"/>
      <c r="B14" s="33" t="s">
        <v>9</v>
      </c>
      <c r="C14" s="33" t="s">
        <v>65</v>
      </c>
      <c r="D14" s="33">
        <v>16</v>
      </c>
      <c r="E14" s="33">
        <v>24</v>
      </c>
      <c r="F14" s="33">
        <v>12</v>
      </c>
      <c r="G14" s="65">
        <v>0</v>
      </c>
      <c r="H14" s="32">
        <f t="shared" si="0"/>
        <v>52</v>
      </c>
    </row>
    <row r="15" spans="1:8" ht="13.5">
      <c r="A15" s="34"/>
      <c r="B15" s="33"/>
      <c r="C15" s="33" t="s">
        <v>73</v>
      </c>
      <c r="D15" s="33">
        <v>2</v>
      </c>
      <c r="E15" s="33">
        <v>1</v>
      </c>
      <c r="F15" s="33">
        <v>2</v>
      </c>
      <c r="G15" s="65">
        <v>1</v>
      </c>
      <c r="H15" s="32">
        <f t="shared" si="0"/>
        <v>6</v>
      </c>
    </row>
    <row r="16" spans="1:8" ht="13.5">
      <c r="A16" s="34"/>
      <c r="B16" s="33"/>
      <c r="C16" s="33" t="s">
        <v>74</v>
      </c>
      <c r="D16" s="33">
        <v>1</v>
      </c>
      <c r="E16" s="33">
        <v>6</v>
      </c>
      <c r="F16" s="33">
        <v>5</v>
      </c>
      <c r="G16" s="65">
        <v>2</v>
      </c>
      <c r="H16" s="32">
        <f t="shared" si="0"/>
        <v>14</v>
      </c>
    </row>
    <row r="17" spans="1:8" ht="13.5">
      <c r="A17" s="34"/>
      <c r="B17" s="33"/>
      <c r="C17" s="33" t="s">
        <v>68</v>
      </c>
      <c r="D17" s="33">
        <v>8</v>
      </c>
      <c r="E17" s="33">
        <v>4</v>
      </c>
      <c r="F17" s="33">
        <v>2</v>
      </c>
      <c r="G17" s="65">
        <v>8</v>
      </c>
      <c r="H17" s="32">
        <f t="shared" si="0"/>
        <v>22</v>
      </c>
    </row>
    <row r="18" spans="1:8" ht="13.5">
      <c r="A18" s="34"/>
      <c r="B18" s="33" t="s">
        <v>66</v>
      </c>
      <c r="C18" s="33"/>
      <c r="D18" s="33">
        <v>0</v>
      </c>
      <c r="E18" s="33">
        <v>0</v>
      </c>
      <c r="F18" s="33">
        <v>0</v>
      </c>
      <c r="G18" s="65">
        <v>0</v>
      </c>
      <c r="H18" s="32">
        <f t="shared" si="0"/>
        <v>0</v>
      </c>
    </row>
    <row r="19" spans="1:8" ht="13.5">
      <c r="A19" s="34"/>
      <c r="B19" s="33" t="s">
        <v>75</v>
      </c>
      <c r="C19" s="33"/>
      <c r="D19" s="33">
        <v>7</v>
      </c>
      <c r="E19" s="33">
        <v>1</v>
      </c>
      <c r="F19" s="33">
        <v>2</v>
      </c>
      <c r="G19" s="65">
        <v>5</v>
      </c>
      <c r="H19" s="32">
        <f t="shared" si="0"/>
        <v>15</v>
      </c>
    </row>
    <row r="20" spans="1:8" ht="13.5">
      <c r="A20" s="34">
        <v>3</v>
      </c>
      <c r="B20" s="33" t="s">
        <v>76</v>
      </c>
      <c r="C20" s="33"/>
      <c r="D20" s="33">
        <v>16</v>
      </c>
      <c r="E20" s="33">
        <v>18</v>
      </c>
      <c r="F20" s="33">
        <v>10</v>
      </c>
      <c r="G20" s="65">
        <v>3</v>
      </c>
      <c r="H20" s="32">
        <f t="shared" si="0"/>
        <v>47</v>
      </c>
    </row>
    <row r="21" spans="1:8" ht="13.5">
      <c r="A21" s="34"/>
      <c r="B21" s="33" t="s">
        <v>9</v>
      </c>
      <c r="C21" s="33"/>
      <c r="D21" s="33">
        <v>8</v>
      </c>
      <c r="E21" s="33">
        <v>18</v>
      </c>
      <c r="F21" s="33">
        <v>7</v>
      </c>
      <c r="G21" s="65">
        <v>0</v>
      </c>
      <c r="H21" s="32">
        <f t="shared" si="0"/>
        <v>33</v>
      </c>
    </row>
    <row r="22" spans="1:8" ht="13.5">
      <c r="A22" s="34"/>
      <c r="B22" s="33" t="s">
        <v>77</v>
      </c>
      <c r="C22" s="33"/>
      <c r="D22" s="33">
        <v>11</v>
      </c>
      <c r="E22" s="33">
        <v>14</v>
      </c>
      <c r="F22" s="33">
        <v>5</v>
      </c>
      <c r="G22" s="65">
        <v>4</v>
      </c>
      <c r="H22" s="32">
        <f t="shared" si="0"/>
        <v>34</v>
      </c>
    </row>
    <row r="23" spans="1:8" ht="13.5">
      <c r="A23" s="34"/>
      <c r="B23" s="33" t="s">
        <v>78</v>
      </c>
      <c r="C23" s="33"/>
      <c r="D23" s="33">
        <v>14</v>
      </c>
      <c r="E23" s="33">
        <v>5</v>
      </c>
      <c r="F23" s="33">
        <v>7</v>
      </c>
      <c r="G23" s="65">
        <v>4</v>
      </c>
      <c r="H23" s="32">
        <f t="shared" si="0"/>
        <v>30</v>
      </c>
    </row>
    <row r="24" spans="1:8" ht="13.5">
      <c r="A24" s="34"/>
      <c r="B24" s="33" t="s">
        <v>79</v>
      </c>
      <c r="C24" s="33"/>
      <c r="D24" s="33">
        <v>9</v>
      </c>
      <c r="E24" s="33">
        <v>6</v>
      </c>
      <c r="F24" s="33">
        <v>6</v>
      </c>
      <c r="G24" s="65">
        <v>5</v>
      </c>
      <c r="H24" s="32">
        <f t="shared" si="0"/>
        <v>26</v>
      </c>
    </row>
    <row r="25" spans="1:8" ht="13.5">
      <c r="A25" s="34"/>
      <c r="B25" s="33" t="s">
        <v>80</v>
      </c>
      <c r="C25" s="33"/>
      <c r="D25" s="33">
        <v>14</v>
      </c>
      <c r="E25" s="33">
        <v>11</v>
      </c>
      <c r="F25" s="33">
        <v>5</v>
      </c>
      <c r="G25" s="65">
        <v>9</v>
      </c>
      <c r="H25" s="32">
        <f t="shared" si="0"/>
        <v>39</v>
      </c>
    </row>
    <row r="26" spans="1:8" ht="13.5">
      <c r="A26" s="34"/>
      <c r="B26" s="33" t="s">
        <v>81</v>
      </c>
      <c r="C26" s="33"/>
      <c r="D26" s="33">
        <v>0</v>
      </c>
      <c r="E26" s="33">
        <v>0</v>
      </c>
      <c r="F26" s="33">
        <v>1</v>
      </c>
      <c r="G26" s="65">
        <v>0</v>
      </c>
      <c r="H26" s="32">
        <f t="shared" si="0"/>
        <v>1</v>
      </c>
    </row>
    <row r="27" spans="1:8" ht="13.5">
      <c r="A27" s="34"/>
      <c r="B27" s="33" t="s">
        <v>82</v>
      </c>
      <c r="C27" s="33"/>
      <c r="D27" s="33">
        <v>26</v>
      </c>
      <c r="E27" s="33">
        <v>29</v>
      </c>
      <c r="F27" s="33">
        <v>9</v>
      </c>
      <c r="G27" s="65">
        <v>4</v>
      </c>
      <c r="H27" s="32">
        <f t="shared" si="0"/>
        <v>68</v>
      </c>
    </row>
    <row r="28" spans="1:8" ht="13.5">
      <c r="A28" s="34"/>
      <c r="B28" s="33" t="s">
        <v>83</v>
      </c>
      <c r="C28" s="33"/>
      <c r="D28" s="33">
        <v>14</v>
      </c>
      <c r="E28" s="33">
        <v>8</v>
      </c>
      <c r="F28" s="33">
        <v>7</v>
      </c>
      <c r="G28" s="65">
        <v>4</v>
      </c>
      <c r="H28" s="32">
        <f t="shared" si="0"/>
        <v>33</v>
      </c>
    </row>
    <row r="29" spans="1:8" ht="13.5">
      <c r="A29" s="34"/>
      <c r="B29" s="33" t="s">
        <v>84</v>
      </c>
      <c r="C29" s="33"/>
      <c r="D29" s="33">
        <v>1</v>
      </c>
      <c r="E29" s="33">
        <v>0</v>
      </c>
      <c r="F29" s="33">
        <v>0</v>
      </c>
      <c r="G29" s="65">
        <v>1</v>
      </c>
      <c r="H29" s="32">
        <f t="shared" si="0"/>
        <v>2</v>
      </c>
    </row>
    <row r="30" spans="1:8" ht="13.5">
      <c r="A30" s="34"/>
      <c r="B30" s="33" t="s">
        <v>68</v>
      </c>
      <c r="C30" s="33"/>
      <c r="D30" s="33">
        <v>0</v>
      </c>
      <c r="E30" s="33">
        <v>0</v>
      </c>
      <c r="F30" s="33">
        <v>0</v>
      </c>
      <c r="G30" s="65">
        <v>1</v>
      </c>
      <c r="H30" s="32">
        <f t="shared" si="0"/>
        <v>1</v>
      </c>
    </row>
    <row r="31" spans="1:8" ht="13.5">
      <c r="A31" s="34">
        <v>4</v>
      </c>
      <c r="B31" s="33" t="s">
        <v>16</v>
      </c>
      <c r="C31" s="33"/>
      <c r="D31" s="33">
        <v>10</v>
      </c>
      <c r="E31" s="33">
        <v>18</v>
      </c>
      <c r="F31" s="33">
        <v>8</v>
      </c>
      <c r="G31" s="65">
        <v>13</v>
      </c>
      <c r="H31" s="32">
        <f t="shared" si="0"/>
        <v>49</v>
      </c>
    </row>
    <row r="32" spans="1:8" ht="13.5">
      <c r="A32" s="34"/>
      <c r="B32" s="33" t="s">
        <v>17</v>
      </c>
      <c r="C32" s="33"/>
      <c r="D32" s="33">
        <v>29</v>
      </c>
      <c r="E32" s="33">
        <v>19</v>
      </c>
      <c r="F32" s="33">
        <v>16</v>
      </c>
      <c r="G32" s="65">
        <v>6</v>
      </c>
      <c r="H32" s="32">
        <f t="shared" si="0"/>
        <v>70</v>
      </c>
    </row>
    <row r="33" spans="1:8" ht="13.5">
      <c r="A33" s="34">
        <v>6</v>
      </c>
      <c r="B33" s="33" t="s">
        <v>85</v>
      </c>
      <c r="C33" s="33"/>
      <c r="D33" s="33">
        <v>10</v>
      </c>
      <c r="E33" s="33">
        <v>7</v>
      </c>
      <c r="F33" s="33">
        <v>9</v>
      </c>
      <c r="G33" s="65">
        <v>6</v>
      </c>
      <c r="H33" s="32">
        <f t="shared" si="0"/>
        <v>32</v>
      </c>
    </row>
    <row r="34" spans="1:8" ht="13.5">
      <c r="A34" s="34"/>
      <c r="B34" s="33" t="s">
        <v>86</v>
      </c>
      <c r="C34" s="33"/>
      <c r="D34" s="33">
        <v>12</v>
      </c>
      <c r="E34" s="33">
        <v>12</v>
      </c>
      <c r="F34" s="33">
        <v>6</v>
      </c>
      <c r="G34" s="65">
        <v>6</v>
      </c>
      <c r="H34" s="32">
        <f t="shared" si="0"/>
        <v>36</v>
      </c>
    </row>
    <row r="35" spans="1:8" ht="13.5">
      <c r="A35" s="34"/>
      <c r="B35" s="33" t="s">
        <v>87</v>
      </c>
      <c r="C35" s="33"/>
      <c r="D35" s="33">
        <v>15</v>
      </c>
      <c r="E35" s="33">
        <v>11</v>
      </c>
      <c r="F35" s="33">
        <v>10</v>
      </c>
      <c r="G35" s="65">
        <v>5</v>
      </c>
      <c r="H35" s="32">
        <f t="shared" si="0"/>
        <v>41</v>
      </c>
    </row>
    <row r="36" spans="1:8" ht="13.5">
      <c r="A36" s="34"/>
      <c r="B36" s="33" t="s">
        <v>88</v>
      </c>
      <c r="C36" s="33"/>
      <c r="D36" s="33">
        <v>6</v>
      </c>
      <c r="E36" s="33">
        <v>11</v>
      </c>
      <c r="F36" s="33">
        <v>7</v>
      </c>
      <c r="G36" s="65">
        <v>1</v>
      </c>
      <c r="H36" s="32">
        <f t="shared" si="0"/>
        <v>25</v>
      </c>
    </row>
    <row r="37" spans="1:8" ht="13.5">
      <c r="A37" s="34"/>
      <c r="B37" s="33" t="s">
        <v>89</v>
      </c>
      <c r="C37" s="33"/>
      <c r="D37" s="33">
        <v>9</v>
      </c>
      <c r="E37" s="33">
        <v>2</v>
      </c>
      <c r="F37" s="33">
        <v>4</v>
      </c>
      <c r="G37" s="65">
        <v>1</v>
      </c>
      <c r="H37" s="32">
        <f t="shared" si="0"/>
        <v>16</v>
      </c>
    </row>
    <row r="38" spans="1:8" ht="13.5">
      <c r="A38" s="34"/>
      <c r="B38" s="33" t="s">
        <v>90</v>
      </c>
      <c r="C38" s="33"/>
      <c r="D38" s="33">
        <v>14</v>
      </c>
      <c r="E38" s="33">
        <v>15</v>
      </c>
      <c r="F38" s="33">
        <v>10</v>
      </c>
      <c r="G38" s="65">
        <v>0</v>
      </c>
      <c r="H38" s="32">
        <f t="shared" si="0"/>
        <v>39</v>
      </c>
    </row>
    <row r="39" spans="1:8" ht="13.5">
      <c r="A39" s="34"/>
      <c r="B39" s="33" t="s">
        <v>91</v>
      </c>
      <c r="C39" s="33"/>
      <c r="D39" s="33">
        <v>3</v>
      </c>
      <c r="E39" s="33">
        <v>4</v>
      </c>
      <c r="F39" s="33">
        <v>5</v>
      </c>
      <c r="G39" s="65">
        <v>0</v>
      </c>
      <c r="H39" s="32">
        <f t="shared" si="0"/>
        <v>12</v>
      </c>
    </row>
    <row r="40" spans="1:8" ht="13.5">
      <c r="A40" s="34"/>
      <c r="B40" s="33" t="s">
        <v>92</v>
      </c>
      <c r="C40" s="33"/>
      <c r="D40" s="33">
        <v>6</v>
      </c>
      <c r="E40" s="33">
        <v>7</v>
      </c>
      <c r="F40" s="33">
        <v>9</v>
      </c>
      <c r="G40" s="65">
        <v>3</v>
      </c>
      <c r="H40" s="32">
        <f t="shared" si="0"/>
        <v>25</v>
      </c>
    </row>
    <row r="41" spans="1:8" ht="13.5">
      <c r="A41" s="34"/>
      <c r="B41" s="33" t="s">
        <v>93</v>
      </c>
      <c r="C41" s="33"/>
      <c r="D41" s="33">
        <v>7</v>
      </c>
      <c r="E41" s="33">
        <v>13</v>
      </c>
      <c r="F41" s="33">
        <v>10</v>
      </c>
      <c r="G41" s="65">
        <v>0</v>
      </c>
      <c r="H41" s="32">
        <f t="shared" si="0"/>
        <v>30</v>
      </c>
    </row>
    <row r="42" spans="1:8" ht="13.5">
      <c r="A42" s="34"/>
      <c r="B42" s="33" t="s">
        <v>94</v>
      </c>
      <c r="C42" s="33"/>
      <c r="D42" s="33">
        <v>3</v>
      </c>
      <c r="E42" s="33">
        <v>3</v>
      </c>
      <c r="F42" s="33">
        <v>5</v>
      </c>
      <c r="G42" s="65">
        <v>0</v>
      </c>
      <c r="H42" s="32">
        <f t="shared" si="0"/>
        <v>11</v>
      </c>
    </row>
    <row r="43" spans="1:8" ht="13.5">
      <c r="A43" s="34"/>
      <c r="B43" s="33" t="s">
        <v>95</v>
      </c>
      <c r="C43" s="33"/>
      <c r="D43" s="33">
        <v>5</v>
      </c>
      <c r="E43" s="33">
        <v>6</v>
      </c>
      <c r="F43" s="33">
        <v>5</v>
      </c>
      <c r="G43" s="65">
        <v>1</v>
      </c>
      <c r="H43" s="32">
        <f t="shared" si="0"/>
        <v>17</v>
      </c>
    </row>
    <row r="44" spans="1:8" ht="13.5">
      <c r="A44" s="34"/>
      <c r="B44" s="33" t="s">
        <v>96</v>
      </c>
      <c r="C44" s="33"/>
      <c r="D44" s="33">
        <v>7</v>
      </c>
      <c r="E44" s="33">
        <v>8</v>
      </c>
      <c r="F44" s="33">
        <v>4</v>
      </c>
      <c r="G44" s="65">
        <v>2</v>
      </c>
      <c r="H44" s="32">
        <f t="shared" si="0"/>
        <v>21</v>
      </c>
    </row>
    <row r="45" spans="1:8" ht="13.5">
      <c r="A45" s="34"/>
      <c r="B45" s="33" t="s">
        <v>97</v>
      </c>
      <c r="C45" s="33"/>
      <c r="D45" s="33">
        <v>6</v>
      </c>
      <c r="E45" s="33">
        <v>3</v>
      </c>
      <c r="F45" s="33">
        <v>2</v>
      </c>
      <c r="G45" s="65">
        <v>3</v>
      </c>
      <c r="H45" s="32">
        <f t="shared" si="0"/>
        <v>14</v>
      </c>
    </row>
    <row r="46" spans="1:8" ht="13.5">
      <c r="A46" s="34"/>
      <c r="B46" s="33" t="s">
        <v>98</v>
      </c>
      <c r="C46" s="33"/>
      <c r="D46" s="33">
        <v>9</v>
      </c>
      <c r="E46" s="33">
        <v>11</v>
      </c>
      <c r="F46" s="33">
        <v>12</v>
      </c>
      <c r="G46" s="65">
        <v>2</v>
      </c>
      <c r="H46" s="32">
        <f t="shared" si="0"/>
        <v>34</v>
      </c>
    </row>
    <row r="47" spans="1:8" ht="13.5">
      <c r="A47" s="34"/>
      <c r="B47" s="33" t="s">
        <v>99</v>
      </c>
      <c r="C47" s="33"/>
      <c r="D47" s="33">
        <v>3</v>
      </c>
      <c r="E47" s="33">
        <v>2</v>
      </c>
      <c r="F47" s="33">
        <v>3</v>
      </c>
      <c r="G47" s="65">
        <v>0</v>
      </c>
      <c r="H47" s="32">
        <f t="shared" si="0"/>
        <v>8</v>
      </c>
    </row>
    <row r="48" spans="1:8" ht="13.5">
      <c r="A48" s="34"/>
      <c r="B48" s="33" t="s">
        <v>4</v>
      </c>
      <c r="C48" s="33"/>
      <c r="D48" s="33">
        <v>1</v>
      </c>
      <c r="E48" s="33">
        <v>1</v>
      </c>
      <c r="F48" s="33">
        <v>2</v>
      </c>
      <c r="G48" s="65">
        <v>3</v>
      </c>
      <c r="H48" s="32">
        <f t="shared" si="0"/>
        <v>7</v>
      </c>
    </row>
    <row r="49" spans="1:8" ht="13.5">
      <c r="A49" s="34">
        <v>7</v>
      </c>
      <c r="B49" s="33" t="s">
        <v>100</v>
      </c>
      <c r="C49" s="33"/>
      <c r="D49" s="33">
        <v>21</v>
      </c>
      <c r="E49" s="33">
        <v>24</v>
      </c>
      <c r="F49" s="33">
        <v>11</v>
      </c>
      <c r="G49" s="65">
        <v>10</v>
      </c>
      <c r="H49" s="32">
        <f t="shared" si="0"/>
        <v>66</v>
      </c>
    </row>
    <row r="50" spans="1:8" ht="13.5">
      <c r="A50" s="34"/>
      <c r="B50" s="33" t="s">
        <v>101</v>
      </c>
      <c r="C50" s="33"/>
      <c r="D50" s="33">
        <v>23</v>
      </c>
      <c r="E50" s="33">
        <v>15</v>
      </c>
      <c r="F50" s="33">
        <v>6</v>
      </c>
      <c r="G50" s="65">
        <v>5</v>
      </c>
      <c r="H50" s="32">
        <f t="shared" si="0"/>
        <v>49</v>
      </c>
    </row>
    <row r="51" spans="1:8" ht="13.5">
      <c r="A51" s="34"/>
      <c r="B51" s="33" t="s">
        <v>36</v>
      </c>
      <c r="C51" s="33"/>
      <c r="D51" s="33">
        <v>20</v>
      </c>
      <c r="E51" s="33">
        <v>17</v>
      </c>
      <c r="F51" s="33">
        <v>17</v>
      </c>
      <c r="G51" s="65">
        <v>9</v>
      </c>
      <c r="H51" s="32">
        <f t="shared" si="0"/>
        <v>63</v>
      </c>
    </row>
    <row r="52" spans="1:8" ht="13.5">
      <c r="A52" s="34"/>
      <c r="B52" s="33" t="s">
        <v>102</v>
      </c>
      <c r="C52" s="33"/>
      <c r="D52" s="33">
        <v>4</v>
      </c>
      <c r="E52" s="33">
        <v>3</v>
      </c>
      <c r="F52" s="33">
        <v>1</v>
      </c>
      <c r="G52" s="65">
        <v>3</v>
      </c>
      <c r="H52" s="32">
        <f t="shared" si="0"/>
        <v>11</v>
      </c>
    </row>
    <row r="53" spans="1:8" ht="13.5">
      <c r="A53" s="34"/>
      <c r="B53" s="33" t="s">
        <v>103</v>
      </c>
      <c r="C53" s="33"/>
      <c r="D53" s="33">
        <v>3</v>
      </c>
      <c r="E53" s="33">
        <v>4</v>
      </c>
      <c r="F53" s="33">
        <v>1</v>
      </c>
      <c r="G53" s="65">
        <v>1</v>
      </c>
      <c r="H53" s="32">
        <f t="shared" si="0"/>
        <v>9</v>
      </c>
    </row>
    <row r="54" spans="1:8" ht="13.5">
      <c r="A54" s="34"/>
      <c r="B54" s="33" t="s">
        <v>104</v>
      </c>
      <c r="C54" s="33"/>
      <c r="D54" s="33">
        <v>19</v>
      </c>
      <c r="E54" s="33">
        <v>23</v>
      </c>
      <c r="F54" s="33">
        <v>9</v>
      </c>
      <c r="G54" s="65">
        <v>4</v>
      </c>
      <c r="H54" s="32">
        <f t="shared" si="0"/>
        <v>55</v>
      </c>
    </row>
    <row r="55" spans="1:8" ht="13.5">
      <c r="A55" s="34"/>
      <c r="B55" s="33" t="s">
        <v>105</v>
      </c>
      <c r="C55" s="33"/>
      <c r="D55" s="33">
        <v>14</v>
      </c>
      <c r="E55" s="33">
        <v>7</v>
      </c>
      <c r="F55" s="33">
        <v>13</v>
      </c>
      <c r="G55" s="65">
        <v>2</v>
      </c>
      <c r="H55" s="32">
        <f t="shared" si="0"/>
        <v>36</v>
      </c>
    </row>
    <row r="56" spans="1:8" ht="13.5">
      <c r="A56" s="34"/>
      <c r="B56" s="33" t="s">
        <v>106</v>
      </c>
      <c r="C56" s="33"/>
      <c r="D56" s="33">
        <v>5</v>
      </c>
      <c r="E56" s="33">
        <v>7</v>
      </c>
      <c r="F56" s="33">
        <v>7</v>
      </c>
      <c r="G56" s="65">
        <v>1</v>
      </c>
      <c r="H56" s="32">
        <f t="shared" si="0"/>
        <v>20</v>
      </c>
    </row>
    <row r="57" spans="1:8" ht="13.5">
      <c r="A57" s="34"/>
      <c r="B57" s="33" t="s">
        <v>104</v>
      </c>
      <c r="C57" s="33"/>
      <c r="D57" s="33">
        <v>6</v>
      </c>
      <c r="E57" s="33">
        <v>7</v>
      </c>
      <c r="F57" s="33">
        <v>4</v>
      </c>
      <c r="G57" s="65">
        <v>0</v>
      </c>
      <c r="H57" s="32">
        <f t="shared" si="0"/>
        <v>17</v>
      </c>
    </row>
    <row r="58" spans="1:8" ht="13.5">
      <c r="A58" s="34"/>
      <c r="B58" s="33" t="s">
        <v>4</v>
      </c>
      <c r="C58" s="33"/>
      <c r="D58" s="33">
        <v>0</v>
      </c>
      <c r="E58" s="33">
        <v>0</v>
      </c>
      <c r="F58" s="33">
        <v>0</v>
      </c>
      <c r="G58" s="65">
        <v>3</v>
      </c>
      <c r="H58" s="32">
        <f t="shared" si="0"/>
        <v>3</v>
      </c>
    </row>
    <row r="59" spans="1:8" ht="13.5">
      <c r="A59" s="34">
        <v>8</v>
      </c>
      <c r="B59" s="33" t="s">
        <v>107</v>
      </c>
      <c r="C59" s="33"/>
      <c r="D59" s="33">
        <v>22</v>
      </c>
      <c r="E59" s="33">
        <v>32</v>
      </c>
      <c r="F59" s="33">
        <v>17</v>
      </c>
      <c r="G59" s="65">
        <v>8</v>
      </c>
      <c r="H59" s="32">
        <f t="shared" si="0"/>
        <v>79</v>
      </c>
    </row>
    <row r="60" spans="1:8" ht="13.5">
      <c r="A60" s="34"/>
      <c r="B60" s="33" t="s">
        <v>108</v>
      </c>
      <c r="C60" s="33"/>
      <c r="D60" s="33">
        <v>15</v>
      </c>
      <c r="E60" s="33">
        <v>5</v>
      </c>
      <c r="F60" s="33">
        <v>7</v>
      </c>
      <c r="G60" s="65">
        <v>10</v>
      </c>
      <c r="H60" s="32">
        <f t="shared" si="0"/>
        <v>37</v>
      </c>
    </row>
    <row r="61" spans="1:8" ht="13.5">
      <c r="A61" s="31"/>
      <c r="B61" s="30" t="s">
        <v>109</v>
      </c>
      <c r="C61" s="30"/>
      <c r="D61" s="30">
        <v>2</v>
      </c>
      <c r="E61" s="30">
        <v>0</v>
      </c>
      <c r="F61" s="30">
        <v>0</v>
      </c>
      <c r="G61" s="66">
        <v>1</v>
      </c>
      <c r="H61" s="29">
        <f t="shared" si="0"/>
        <v>3</v>
      </c>
    </row>
  </sheetData>
  <sheetProtection/>
  <mergeCells count="1">
    <mergeCell ref="A2:C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P61" sqref="P61"/>
    </sheetView>
  </sheetViews>
  <sheetFormatPr defaultColWidth="9.00390625" defaultRowHeight="16.5" customHeight="1"/>
  <cols>
    <col min="1" max="3" width="3.625" style="0" customWidth="1"/>
    <col min="4" max="4" width="25.875" style="0" customWidth="1"/>
    <col min="7" max="7" width="11.625" style="0" customWidth="1"/>
    <col min="8" max="8" width="9.875" style="41" customWidth="1"/>
    <col min="9" max="12" width="9.875" style="0" customWidth="1"/>
  </cols>
  <sheetData>
    <row r="1" spans="8:12" s="1" customFormat="1" ht="16.5" customHeight="1">
      <c r="H1" s="41"/>
      <c r="I1"/>
      <c r="J1"/>
      <c r="K1"/>
      <c r="L1"/>
    </row>
    <row r="2" spans="1:8" s="1" customFormat="1" ht="16.5" customHeight="1">
      <c r="A2" s="2"/>
      <c r="B2" s="2" t="s">
        <v>144</v>
      </c>
      <c r="D2" s="2"/>
      <c r="E2" s="2">
        <f>'集計'!E2</f>
        <v>37</v>
      </c>
      <c r="F2" s="2" t="s">
        <v>19</v>
      </c>
      <c r="H2" s="40"/>
    </row>
    <row r="3" spans="1:12" s="1" customFormat="1" ht="16.5" customHeight="1">
      <c r="A3" s="20">
        <v>1</v>
      </c>
      <c r="B3" s="21" t="s">
        <v>110</v>
      </c>
      <c r="C3" s="22"/>
      <c r="D3" s="22"/>
      <c r="E3" s="22"/>
      <c r="F3" s="23"/>
      <c r="H3" s="40"/>
      <c r="I3" s="17"/>
      <c r="J3" s="17"/>
      <c r="K3" s="17"/>
      <c r="L3" s="17"/>
    </row>
    <row r="4" spans="1:12" s="1" customFormat="1" ht="16.5" customHeight="1">
      <c r="A4" s="3"/>
      <c r="B4" s="4" t="s">
        <v>20</v>
      </c>
      <c r="C4" s="5" t="s">
        <v>0</v>
      </c>
      <c r="D4" s="5"/>
      <c r="E4" s="50">
        <f>'集計'!E3</f>
        <v>20</v>
      </c>
      <c r="F4" s="6">
        <f>E4/$E$2</f>
        <v>0.5405405405405406</v>
      </c>
      <c r="H4" s="42"/>
      <c r="I4" s="17"/>
      <c r="J4" s="17"/>
      <c r="K4" s="17"/>
      <c r="L4" s="17"/>
    </row>
    <row r="5" spans="1:12" s="1" customFormat="1" ht="16.5" customHeight="1">
      <c r="A5" s="3"/>
      <c r="B5" s="4" t="s">
        <v>21</v>
      </c>
      <c r="C5" s="5" t="s">
        <v>1</v>
      </c>
      <c r="D5" s="5"/>
      <c r="E5" s="51">
        <f>'集計'!E4</f>
        <v>0</v>
      </c>
      <c r="F5" s="6">
        <f>E5/$E$2</f>
        <v>0</v>
      </c>
      <c r="H5" s="40"/>
      <c r="I5" s="17"/>
      <c r="J5" s="17"/>
      <c r="K5" s="17"/>
      <c r="L5" s="17"/>
    </row>
    <row r="6" spans="1:12" s="1" customFormat="1" ht="16.5" customHeight="1">
      <c r="A6" s="3"/>
      <c r="B6" s="4" t="s">
        <v>22</v>
      </c>
      <c r="C6" s="5" t="s">
        <v>2</v>
      </c>
      <c r="D6" s="5"/>
      <c r="E6" s="50">
        <f>'集計'!E5</f>
        <v>12</v>
      </c>
      <c r="F6" s="6">
        <f>E6/$E$2</f>
        <v>0.32432432432432434</v>
      </c>
      <c r="H6" s="40"/>
      <c r="I6" s="17"/>
      <c r="J6" s="17"/>
      <c r="K6" s="17"/>
      <c r="L6" s="17"/>
    </row>
    <row r="7" spans="1:12" s="1" customFormat="1" ht="16.5" customHeight="1">
      <c r="A7" s="3"/>
      <c r="B7" s="4" t="s">
        <v>23</v>
      </c>
      <c r="C7" s="5" t="s">
        <v>3</v>
      </c>
      <c r="D7" s="5"/>
      <c r="E7" s="51">
        <f>'集計'!E6</f>
        <v>3</v>
      </c>
      <c r="F7" s="6">
        <f>E7/$E$2</f>
        <v>0.08108108108108109</v>
      </c>
      <c r="H7" s="40"/>
      <c r="I7" s="17"/>
      <c r="J7" s="17"/>
      <c r="K7" s="17"/>
      <c r="L7" s="17"/>
    </row>
    <row r="8" spans="1:12" s="1" customFormat="1" ht="16.5" customHeight="1">
      <c r="A8" s="9"/>
      <c r="B8" s="10" t="s">
        <v>24</v>
      </c>
      <c r="C8" s="11" t="s">
        <v>42</v>
      </c>
      <c r="D8" s="11"/>
      <c r="E8" s="59">
        <f>'集計'!E7</f>
        <v>2</v>
      </c>
      <c r="F8" s="12">
        <f>E8/$E$2</f>
        <v>0.05405405405405406</v>
      </c>
      <c r="H8" s="40"/>
      <c r="I8" s="17"/>
      <c r="J8" s="17"/>
      <c r="K8" s="17"/>
      <c r="L8" s="17"/>
    </row>
    <row r="9" spans="1:12" s="1" customFormat="1" ht="16.5" customHeight="1">
      <c r="A9" s="24">
        <v>2</v>
      </c>
      <c r="B9" s="25" t="s">
        <v>5</v>
      </c>
      <c r="C9" s="26"/>
      <c r="D9" s="26"/>
      <c r="E9" s="26"/>
      <c r="F9" s="27"/>
      <c r="H9" s="40"/>
      <c r="I9" s="17"/>
      <c r="J9" s="17"/>
      <c r="K9" s="17"/>
      <c r="L9" s="17"/>
    </row>
    <row r="10" spans="1:12" s="1" customFormat="1" ht="16.5" customHeight="1">
      <c r="A10" s="3"/>
      <c r="B10" s="4" t="s">
        <v>20</v>
      </c>
      <c r="C10" s="5" t="s">
        <v>6</v>
      </c>
      <c r="D10" s="5"/>
      <c r="E10" s="45">
        <f>SUM(E11:E13)</f>
        <v>1</v>
      </c>
      <c r="F10" s="46">
        <f>E10/$E$2</f>
        <v>0.02702702702702703</v>
      </c>
      <c r="H10" s="42"/>
      <c r="I10" s="17"/>
      <c r="J10" s="17"/>
      <c r="K10" s="17"/>
      <c r="L10" s="17"/>
    </row>
    <row r="11" spans="1:12" s="1" customFormat="1" ht="16.5" customHeight="1">
      <c r="A11" s="3"/>
      <c r="B11" s="5"/>
      <c r="C11" s="7" t="s">
        <v>25</v>
      </c>
      <c r="D11" s="5" t="s">
        <v>7</v>
      </c>
      <c r="E11" s="47">
        <f>'集計'!E8</f>
        <v>0</v>
      </c>
      <c r="F11" s="48">
        <f>E11/$E$10</f>
        <v>0</v>
      </c>
      <c r="H11" s="42"/>
      <c r="I11" s="17"/>
      <c r="J11" s="17"/>
      <c r="K11" s="17"/>
      <c r="L11" s="17"/>
    </row>
    <row r="12" spans="1:8" s="1" customFormat="1" ht="16.5" customHeight="1">
      <c r="A12" s="3"/>
      <c r="B12" s="5"/>
      <c r="C12" s="7" t="s">
        <v>26</v>
      </c>
      <c r="D12" s="5" t="s">
        <v>8</v>
      </c>
      <c r="E12" s="47">
        <f>'集計'!E9</f>
        <v>0</v>
      </c>
      <c r="F12" s="48">
        <f>E12/$E$10</f>
        <v>0</v>
      </c>
      <c r="H12" s="40"/>
    </row>
    <row r="13" spans="1:8" s="1" customFormat="1" ht="16.5" customHeight="1">
      <c r="A13" s="3"/>
      <c r="B13" s="5"/>
      <c r="C13" s="7" t="s">
        <v>27</v>
      </c>
      <c r="D13" s="5" t="s">
        <v>4</v>
      </c>
      <c r="E13" s="47">
        <f>'集計'!E10</f>
        <v>1</v>
      </c>
      <c r="F13" s="48">
        <f>E13/$E$10</f>
        <v>1</v>
      </c>
      <c r="H13" s="40"/>
    </row>
    <row r="14" spans="1:8" s="1" customFormat="1" ht="16.5" customHeight="1">
      <c r="A14" s="3"/>
      <c r="B14" s="4" t="s">
        <v>21</v>
      </c>
      <c r="C14" s="5" t="s">
        <v>43</v>
      </c>
      <c r="D14" s="5"/>
      <c r="E14" s="45">
        <f>SUM(E15:E17)</f>
        <v>0</v>
      </c>
      <c r="F14" s="46">
        <f>E14/$E$2</f>
        <v>0</v>
      </c>
      <c r="H14" s="40"/>
    </row>
    <row r="15" spans="1:8" s="1" customFormat="1" ht="16.5" customHeight="1">
      <c r="A15" s="3"/>
      <c r="B15" s="5"/>
      <c r="C15" s="7" t="s">
        <v>25</v>
      </c>
      <c r="D15" s="5" t="s">
        <v>7</v>
      </c>
      <c r="E15" s="47">
        <f>'集計'!E11</f>
        <v>0</v>
      </c>
      <c r="F15" s="48" t="e">
        <f>E15/$E$14</f>
        <v>#DIV/0!</v>
      </c>
      <c r="H15" s="40"/>
    </row>
    <row r="16" spans="1:8" s="1" customFormat="1" ht="16.5" customHeight="1">
      <c r="A16" s="3"/>
      <c r="B16" s="5"/>
      <c r="C16" s="7" t="s">
        <v>26</v>
      </c>
      <c r="D16" s="5" t="s">
        <v>8</v>
      </c>
      <c r="E16" s="47">
        <f>'集計'!E12</f>
        <v>0</v>
      </c>
      <c r="F16" s="48" t="e">
        <f>E16/$E$14</f>
        <v>#DIV/0!</v>
      </c>
      <c r="H16" s="40"/>
    </row>
    <row r="17" spans="1:8" s="1" customFormat="1" ht="16.5" customHeight="1">
      <c r="A17" s="3"/>
      <c r="B17" s="5"/>
      <c r="C17" s="7" t="s">
        <v>27</v>
      </c>
      <c r="D17" s="5" t="s">
        <v>4</v>
      </c>
      <c r="E17" s="47">
        <f>'集計'!E13</f>
        <v>0</v>
      </c>
      <c r="F17" s="48" t="e">
        <f>E17/$E$14</f>
        <v>#DIV/0!</v>
      </c>
      <c r="H17" s="40"/>
    </row>
    <row r="18" spans="1:8" s="1" customFormat="1" ht="16.5" customHeight="1">
      <c r="A18" s="3"/>
      <c r="B18" s="4" t="s">
        <v>22</v>
      </c>
      <c r="C18" s="5" t="s">
        <v>9</v>
      </c>
      <c r="D18" s="5"/>
      <c r="E18" s="45">
        <f>SUM(E19:E22)</f>
        <v>35</v>
      </c>
      <c r="F18" s="46">
        <f>E18/$E$2</f>
        <v>0.9459459459459459</v>
      </c>
      <c r="H18" s="40"/>
    </row>
    <row r="19" spans="1:8" s="1" customFormat="1" ht="16.5" customHeight="1">
      <c r="A19" s="3"/>
      <c r="B19" s="5"/>
      <c r="C19" s="7" t="s">
        <v>25</v>
      </c>
      <c r="D19" s="5" t="s">
        <v>10</v>
      </c>
      <c r="E19" s="47">
        <f>'集計'!E14</f>
        <v>24</v>
      </c>
      <c r="F19" s="48">
        <f>E19/$E$18</f>
        <v>0.6857142857142857</v>
      </c>
      <c r="H19" s="40"/>
    </row>
    <row r="20" spans="1:8" s="1" customFormat="1" ht="16.5" customHeight="1">
      <c r="A20" s="3"/>
      <c r="B20" s="5"/>
      <c r="C20" s="7" t="s">
        <v>26</v>
      </c>
      <c r="D20" s="5" t="s">
        <v>11</v>
      </c>
      <c r="E20" s="47">
        <f>'集計'!E15</f>
        <v>1</v>
      </c>
      <c r="F20" s="48">
        <f>E20/$E$18</f>
        <v>0.02857142857142857</v>
      </c>
      <c r="H20" s="40"/>
    </row>
    <row r="21" spans="1:8" s="1" customFormat="1" ht="16.5" customHeight="1">
      <c r="A21" s="3"/>
      <c r="B21" s="5"/>
      <c r="C21" s="7" t="s">
        <v>27</v>
      </c>
      <c r="D21" s="5" t="s">
        <v>12</v>
      </c>
      <c r="E21" s="47">
        <f>'集計'!E16</f>
        <v>6</v>
      </c>
      <c r="F21" s="48">
        <f>E21/$E$18</f>
        <v>0.17142857142857143</v>
      </c>
      <c r="H21" s="40"/>
    </row>
    <row r="22" spans="1:8" s="1" customFormat="1" ht="16.5" customHeight="1">
      <c r="A22" s="3"/>
      <c r="B22" s="5"/>
      <c r="C22" s="7" t="s">
        <v>28</v>
      </c>
      <c r="D22" s="5" t="s">
        <v>4</v>
      </c>
      <c r="E22" s="47">
        <f>'集計'!E17</f>
        <v>4</v>
      </c>
      <c r="F22" s="48">
        <f>E22/$E$18</f>
        <v>0.11428571428571428</v>
      </c>
      <c r="H22" s="40"/>
    </row>
    <row r="23" spans="1:8" s="1" customFormat="1" ht="16.5" customHeight="1">
      <c r="A23" s="3"/>
      <c r="B23" s="4" t="s">
        <v>23</v>
      </c>
      <c r="C23" s="5" t="s">
        <v>13</v>
      </c>
      <c r="D23" s="5"/>
      <c r="E23" s="52">
        <f>'集計'!E18</f>
        <v>0</v>
      </c>
      <c r="F23" s="6">
        <f>E23/$E$2</f>
        <v>0</v>
      </c>
      <c r="H23" s="40"/>
    </row>
    <row r="24" spans="1:8" s="1" customFormat="1" ht="16.5" customHeight="1">
      <c r="A24" s="13"/>
      <c r="B24" s="55" t="s">
        <v>24</v>
      </c>
      <c r="C24" s="14" t="s">
        <v>14</v>
      </c>
      <c r="D24" s="14"/>
      <c r="E24" s="53">
        <f>'集計'!E19</f>
        <v>1</v>
      </c>
      <c r="F24" s="56">
        <f>E24/$E$2</f>
        <v>0.02702702702702703</v>
      </c>
      <c r="H24" s="40"/>
    </row>
    <row r="25" spans="1:8" s="1" customFormat="1" ht="16.5" customHeight="1">
      <c r="A25" s="20">
        <v>3</v>
      </c>
      <c r="B25" s="21" t="s">
        <v>15</v>
      </c>
      <c r="C25" s="22"/>
      <c r="D25" s="22"/>
      <c r="E25" s="22"/>
      <c r="F25" s="57"/>
      <c r="H25" s="40"/>
    </row>
    <row r="26" spans="1:8" s="1" customFormat="1" ht="16.5" customHeight="1">
      <c r="A26" s="3"/>
      <c r="B26" s="4" t="s">
        <v>20</v>
      </c>
      <c r="C26" s="8" t="s">
        <v>45</v>
      </c>
      <c r="D26" s="5"/>
      <c r="E26" s="52">
        <f>'集計'!E20</f>
        <v>18</v>
      </c>
      <c r="F26" s="6">
        <f aca="true" t="shared" si="0" ref="F26:F36">E26/$E$2</f>
        <v>0.4864864864864865</v>
      </c>
      <c r="H26" s="40"/>
    </row>
    <row r="27" spans="1:8" s="1" customFormat="1" ht="16.5" customHeight="1">
      <c r="A27" s="3"/>
      <c r="B27" s="4" t="s">
        <v>21</v>
      </c>
      <c r="C27" s="8" t="s">
        <v>46</v>
      </c>
      <c r="D27" s="5"/>
      <c r="E27" s="52">
        <f>'集計'!E21</f>
        <v>18</v>
      </c>
      <c r="F27" s="6">
        <f t="shared" si="0"/>
        <v>0.4864864864864865</v>
      </c>
      <c r="H27" s="40"/>
    </row>
    <row r="28" spans="1:8" s="1" customFormat="1" ht="16.5" customHeight="1">
      <c r="A28" s="3"/>
      <c r="B28" s="4" t="s">
        <v>22</v>
      </c>
      <c r="C28" s="8" t="s">
        <v>47</v>
      </c>
      <c r="D28" s="5"/>
      <c r="E28" s="52">
        <f>'集計'!E22</f>
        <v>14</v>
      </c>
      <c r="F28" s="6">
        <f t="shared" si="0"/>
        <v>0.3783783783783784</v>
      </c>
      <c r="H28" s="42"/>
    </row>
    <row r="29" spans="1:8" s="1" customFormat="1" ht="16.5" customHeight="1">
      <c r="A29" s="3"/>
      <c r="B29" s="4" t="s">
        <v>23</v>
      </c>
      <c r="C29" s="8" t="s">
        <v>48</v>
      </c>
      <c r="D29" s="5"/>
      <c r="E29" s="52">
        <f>'集計'!E23</f>
        <v>5</v>
      </c>
      <c r="F29" s="6">
        <f t="shared" si="0"/>
        <v>0.13513513513513514</v>
      </c>
      <c r="H29" s="40"/>
    </row>
    <row r="30" spans="1:8" s="1" customFormat="1" ht="16.5" customHeight="1">
      <c r="A30" s="3"/>
      <c r="B30" s="4" t="s">
        <v>24</v>
      </c>
      <c r="C30" s="8" t="s">
        <v>62</v>
      </c>
      <c r="D30" s="5"/>
      <c r="E30" s="52">
        <f>'集計'!E24</f>
        <v>6</v>
      </c>
      <c r="F30" s="6">
        <f t="shared" si="0"/>
        <v>0.16216216216216217</v>
      </c>
      <c r="H30" s="40"/>
    </row>
    <row r="31" spans="1:8" s="1" customFormat="1" ht="16.5" customHeight="1">
      <c r="A31" s="3"/>
      <c r="B31" s="4" t="s">
        <v>29</v>
      </c>
      <c r="C31" s="8" t="s">
        <v>112</v>
      </c>
      <c r="D31" s="5"/>
      <c r="E31" s="52">
        <f>'集計'!E25</f>
        <v>11</v>
      </c>
      <c r="F31" s="6">
        <f t="shared" si="0"/>
        <v>0.2972972972972973</v>
      </c>
      <c r="H31" s="40"/>
    </row>
    <row r="32" spans="1:8" s="1" customFormat="1" ht="16.5" customHeight="1">
      <c r="A32" s="3"/>
      <c r="B32" s="4" t="s">
        <v>30</v>
      </c>
      <c r="C32" s="8" t="s">
        <v>49</v>
      </c>
      <c r="D32" s="5"/>
      <c r="E32" s="52">
        <f>'集計'!E26</f>
        <v>0</v>
      </c>
      <c r="F32" s="6">
        <f t="shared" si="0"/>
        <v>0</v>
      </c>
      <c r="H32" s="40"/>
    </row>
    <row r="33" spans="1:8" s="1" customFormat="1" ht="16.5" customHeight="1">
      <c r="A33" s="3"/>
      <c r="B33" s="4" t="s">
        <v>31</v>
      </c>
      <c r="C33" s="8" t="s">
        <v>136</v>
      </c>
      <c r="D33" s="5"/>
      <c r="E33" s="52">
        <f>'集計'!E27</f>
        <v>29</v>
      </c>
      <c r="F33" s="6">
        <f t="shared" si="0"/>
        <v>0.7837837837837838</v>
      </c>
      <c r="H33" s="40"/>
    </row>
    <row r="34" spans="1:8" s="1" customFormat="1" ht="16.5" customHeight="1">
      <c r="A34" s="3"/>
      <c r="B34" s="4" t="s">
        <v>32</v>
      </c>
      <c r="C34" s="8" t="s">
        <v>50</v>
      </c>
      <c r="D34" s="5"/>
      <c r="E34" s="52">
        <f>'集計'!E28</f>
        <v>8</v>
      </c>
      <c r="F34" s="6">
        <f t="shared" si="0"/>
        <v>0.21621621621621623</v>
      </c>
      <c r="H34" s="40"/>
    </row>
    <row r="35" spans="1:8" s="1" customFormat="1" ht="16.5" customHeight="1">
      <c r="A35" s="3"/>
      <c r="B35" s="4" t="s">
        <v>33</v>
      </c>
      <c r="C35" s="8" t="s">
        <v>51</v>
      </c>
      <c r="D35" s="5"/>
      <c r="E35" s="52">
        <f>'集計'!E29</f>
        <v>0</v>
      </c>
      <c r="F35" s="6">
        <f t="shared" si="0"/>
        <v>0</v>
      </c>
      <c r="H35" s="40"/>
    </row>
    <row r="36" spans="1:8" s="1" customFormat="1" ht="16.5" customHeight="1">
      <c r="A36" s="13"/>
      <c r="B36" s="55" t="s">
        <v>44</v>
      </c>
      <c r="C36" s="60" t="s">
        <v>63</v>
      </c>
      <c r="D36" s="61"/>
      <c r="E36" s="53">
        <f>'集計'!E30</f>
        <v>0</v>
      </c>
      <c r="F36" s="56">
        <f t="shared" si="0"/>
        <v>0</v>
      </c>
      <c r="H36" s="40"/>
    </row>
    <row r="37" spans="1:8" s="1" customFormat="1" ht="16.5" customHeight="1">
      <c r="A37" s="20">
        <v>4</v>
      </c>
      <c r="B37" s="21" t="s">
        <v>61</v>
      </c>
      <c r="C37" s="22"/>
      <c r="D37" s="22"/>
      <c r="E37" s="22"/>
      <c r="F37" s="57"/>
      <c r="H37" s="40"/>
    </row>
    <row r="38" spans="1:8" s="1" customFormat="1" ht="16.5" customHeight="1">
      <c r="A38" s="3"/>
      <c r="B38" s="7" t="s">
        <v>20</v>
      </c>
      <c r="C38" s="5" t="s">
        <v>16</v>
      </c>
      <c r="D38" s="5"/>
      <c r="E38" s="52">
        <f>'集計'!E31</f>
        <v>18</v>
      </c>
      <c r="F38" s="6">
        <f>E38/$E$2</f>
        <v>0.4864864864864865</v>
      </c>
      <c r="H38" s="40"/>
    </row>
    <row r="39" spans="1:8" s="1" customFormat="1" ht="16.5" customHeight="1">
      <c r="A39" s="9"/>
      <c r="B39" s="10" t="s">
        <v>21</v>
      </c>
      <c r="C39" s="11" t="s">
        <v>17</v>
      </c>
      <c r="D39" s="11"/>
      <c r="E39" s="54">
        <f>'集計'!E32</f>
        <v>19</v>
      </c>
      <c r="F39" s="12">
        <f>E39/$E$2</f>
        <v>0.5135135135135135</v>
      </c>
      <c r="H39" s="40"/>
    </row>
    <row r="40" spans="1:8" s="1" customFormat="1" ht="16.5" customHeight="1">
      <c r="A40" s="20">
        <v>6</v>
      </c>
      <c r="B40" s="21" t="s">
        <v>118</v>
      </c>
      <c r="C40" s="22"/>
      <c r="D40" s="22"/>
      <c r="E40" s="22"/>
      <c r="F40" s="57"/>
      <c r="H40" s="40"/>
    </row>
    <row r="41" spans="1:8" s="1" customFormat="1" ht="16.5" customHeight="1">
      <c r="A41" s="3"/>
      <c r="B41" s="7" t="s">
        <v>20</v>
      </c>
      <c r="C41" s="5" t="s">
        <v>119</v>
      </c>
      <c r="D41" s="5"/>
      <c r="E41" s="52">
        <f>'集計'!E33</f>
        <v>7</v>
      </c>
      <c r="F41" s="6">
        <f aca="true" t="shared" si="1" ref="F41:F56">E41/$E$2</f>
        <v>0.1891891891891892</v>
      </c>
      <c r="H41" s="42"/>
    </row>
    <row r="42" spans="1:8" s="1" customFormat="1" ht="16.5" customHeight="1">
      <c r="A42" s="3"/>
      <c r="B42" s="4" t="s">
        <v>21</v>
      </c>
      <c r="C42" s="5" t="s">
        <v>120</v>
      </c>
      <c r="D42" s="5"/>
      <c r="E42" s="52">
        <f>'集計'!E34</f>
        <v>12</v>
      </c>
      <c r="F42" s="6">
        <f t="shared" si="1"/>
        <v>0.32432432432432434</v>
      </c>
      <c r="H42" s="40"/>
    </row>
    <row r="43" spans="1:8" s="1" customFormat="1" ht="16.5" customHeight="1">
      <c r="A43" s="3"/>
      <c r="B43" s="4" t="s">
        <v>22</v>
      </c>
      <c r="C43" s="5" t="s">
        <v>121</v>
      </c>
      <c r="D43" s="5"/>
      <c r="E43" s="52">
        <f>'集計'!E35</f>
        <v>11</v>
      </c>
      <c r="F43" s="6">
        <f t="shared" si="1"/>
        <v>0.2972972972972973</v>
      </c>
      <c r="H43" s="40"/>
    </row>
    <row r="44" spans="1:8" s="1" customFormat="1" ht="16.5" customHeight="1">
      <c r="A44" s="3"/>
      <c r="B44" s="4" t="s">
        <v>23</v>
      </c>
      <c r="C44" s="5" t="s">
        <v>122</v>
      </c>
      <c r="D44" s="5"/>
      <c r="E44" s="52">
        <f>'集計'!E36</f>
        <v>11</v>
      </c>
      <c r="F44" s="6">
        <f t="shared" si="1"/>
        <v>0.2972972972972973</v>
      </c>
      <c r="H44" s="42"/>
    </row>
    <row r="45" spans="1:8" s="1" customFormat="1" ht="16.5" customHeight="1">
      <c r="A45" s="3"/>
      <c r="B45" s="4" t="s">
        <v>24</v>
      </c>
      <c r="C45" s="5" t="s">
        <v>123</v>
      </c>
      <c r="D45" s="5"/>
      <c r="E45" s="52">
        <f>'集計'!E37</f>
        <v>2</v>
      </c>
      <c r="F45" s="6">
        <f t="shared" si="1"/>
        <v>0.05405405405405406</v>
      </c>
      <c r="H45" s="40"/>
    </row>
    <row r="46" spans="1:8" s="1" customFormat="1" ht="16.5" customHeight="1">
      <c r="A46" s="3"/>
      <c r="B46" s="4" t="s">
        <v>29</v>
      </c>
      <c r="C46" s="5" t="s">
        <v>124</v>
      </c>
      <c r="D46" s="5"/>
      <c r="E46" s="52">
        <f>'集計'!E38</f>
        <v>15</v>
      </c>
      <c r="F46" s="6">
        <f t="shared" si="1"/>
        <v>0.40540540540540543</v>
      </c>
      <c r="H46" s="40"/>
    </row>
    <row r="47" spans="1:8" s="1" customFormat="1" ht="16.5" customHeight="1">
      <c r="A47" s="3"/>
      <c r="B47" s="4" t="s">
        <v>30</v>
      </c>
      <c r="C47" s="5" t="s">
        <v>125</v>
      </c>
      <c r="D47" s="5"/>
      <c r="E47" s="52">
        <f>'集計'!E39</f>
        <v>4</v>
      </c>
      <c r="F47" s="6">
        <f t="shared" si="1"/>
        <v>0.10810810810810811</v>
      </c>
      <c r="H47" s="40"/>
    </row>
    <row r="48" spans="1:8" s="1" customFormat="1" ht="16.5" customHeight="1">
      <c r="A48" s="3"/>
      <c r="B48" s="4" t="s">
        <v>31</v>
      </c>
      <c r="C48" s="5" t="s">
        <v>126</v>
      </c>
      <c r="D48" s="5"/>
      <c r="E48" s="52">
        <f>'集計'!E40</f>
        <v>7</v>
      </c>
      <c r="F48" s="6">
        <f t="shared" si="1"/>
        <v>0.1891891891891892</v>
      </c>
      <c r="H48" s="40"/>
    </row>
    <row r="49" spans="1:8" s="1" customFormat="1" ht="16.5" customHeight="1">
      <c r="A49" s="3"/>
      <c r="B49" s="4" t="s">
        <v>32</v>
      </c>
      <c r="C49" s="5" t="s">
        <v>127</v>
      </c>
      <c r="D49" s="5"/>
      <c r="E49" s="52">
        <f>'集計'!E41</f>
        <v>13</v>
      </c>
      <c r="F49" s="6">
        <f t="shared" si="1"/>
        <v>0.35135135135135137</v>
      </c>
      <c r="H49" s="40"/>
    </row>
    <row r="50" spans="1:8" s="1" customFormat="1" ht="16.5" customHeight="1">
      <c r="A50" s="3"/>
      <c r="B50" s="4" t="s">
        <v>33</v>
      </c>
      <c r="C50" s="5" t="s">
        <v>128</v>
      </c>
      <c r="D50" s="5"/>
      <c r="E50" s="52">
        <f>'集計'!E42</f>
        <v>3</v>
      </c>
      <c r="F50" s="6">
        <f t="shared" si="1"/>
        <v>0.08108108108108109</v>
      </c>
      <c r="H50" s="40"/>
    </row>
    <row r="51" spans="1:8" s="1" customFormat="1" ht="16.5" customHeight="1">
      <c r="A51" s="3"/>
      <c r="B51" s="4" t="s">
        <v>44</v>
      </c>
      <c r="C51" s="5" t="s">
        <v>129</v>
      </c>
      <c r="D51" s="5"/>
      <c r="E51" s="52">
        <f>'集計'!E43</f>
        <v>6</v>
      </c>
      <c r="F51" s="6">
        <f t="shared" si="1"/>
        <v>0.16216216216216217</v>
      </c>
      <c r="H51" s="40"/>
    </row>
    <row r="52" spans="1:8" s="1" customFormat="1" ht="16.5" customHeight="1">
      <c r="A52" s="3"/>
      <c r="B52" s="4" t="s">
        <v>113</v>
      </c>
      <c r="C52" s="5" t="s">
        <v>130</v>
      </c>
      <c r="D52" s="5"/>
      <c r="E52" s="52">
        <f>'集計'!E44</f>
        <v>8</v>
      </c>
      <c r="F52" s="6">
        <f t="shared" si="1"/>
        <v>0.21621621621621623</v>
      </c>
      <c r="H52" s="40"/>
    </row>
    <row r="53" spans="1:8" s="1" customFormat="1" ht="16.5" customHeight="1">
      <c r="A53" s="3"/>
      <c r="B53" s="4" t="s">
        <v>114</v>
      </c>
      <c r="C53" s="5" t="s">
        <v>131</v>
      </c>
      <c r="D53" s="5"/>
      <c r="E53" s="52">
        <f>'集計'!E45</f>
        <v>3</v>
      </c>
      <c r="F53" s="6">
        <f t="shared" si="1"/>
        <v>0.08108108108108109</v>
      </c>
      <c r="H53" s="40"/>
    </row>
    <row r="54" spans="1:8" s="1" customFormat="1" ht="16.5" customHeight="1">
      <c r="A54" s="3"/>
      <c r="B54" s="4" t="s">
        <v>115</v>
      </c>
      <c r="C54" s="5" t="s">
        <v>132</v>
      </c>
      <c r="D54" s="5"/>
      <c r="E54" s="52">
        <f>'集計'!E46</f>
        <v>11</v>
      </c>
      <c r="F54" s="6">
        <f t="shared" si="1"/>
        <v>0.2972972972972973</v>
      </c>
      <c r="H54" s="40"/>
    </row>
    <row r="55" spans="1:8" s="1" customFormat="1" ht="16.5" customHeight="1">
      <c r="A55" s="3"/>
      <c r="B55" s="4" t="s">
        <v>116</v>
      </c>
      <c r="C55" s="5" t="s">
        <v>133</v>
      </c>
      <c r="D55" s="5"/>
      <c r="E55" s="52">
        <f>'集計'!E47</f>
        <v>2</v>
      </c>
      <c r="F55" s="6">
        <f t="shared" si="1"/>
        <v>0.05405405405405406</v>
      </c>
      <c r="H55" s="40"/>
    </row>
    <row r="56" spans="1:8" s="1" customFormat="1" ht="16.5" customHeight="1">
      <c r="A56" s="13"/>
      <c r="B56" s="55" t="s">
        <v>117</v>
      </c>
      <c r="C56" s="14" t="s">
        <v>137</v>
      </c>
      <c r="D56" s="14"/>
      <c r="E56" s="53">
        <f>'集計'!E48</f>
        <v>1</v>
      </c>
      <c r="F56" s="56">
        <f t="shared" si="1"/>
        <v>0.02702702702702703</v>
      </c>
      <c r="H56" s="40"/>
    </row>
    <row r="57" spans="1:8" s="1" customFormat="1" ht="16.5" customHeight="1">
      <c r="A57" s="20">
        <v>7</v>
      </c>
      <c r="B57" s="21" t="s">
        <v>52</v>
      </c>
      <c r="C57" s="22"/>
      <c r="D57" s="22"/>
      <c r="E57" s="22"/>
      <c r="F57" s="57"/>
      <c r="H57" s="40"/>
    </row>
    <row r="58" spans="1:8" s="1" customFormat="1" ht="16.5" customHeight="1">
      <c r="A58" s="3"/>
      <c r="B58" s="7" t="s">
        <v>20</v>
      </c>
      <c r="C58" s="5" t="s">
        <v>34</v>
      </c>
      <c r="D58" s="5"/>
      <c r="E58" s="52">
        <f>'集計'!E49</f>
        <v>24</v>
      </c>
      <c r="F58" s="6">
        <f aca="true" t="shared" si="2" ref="F58:F67">E58/$E$2</f>
        <v>0.6486486486486487</v>
      </c>
      <c r="H58" s="40"/>
    </row>
    <row r="59" spans="1:8" s="1" customFormat="1" ht="16.5" customHeight="1">
      <c r="A59" s="3"/>
      <c r="B59" s="4" t="s">
        <v>21</v>
      </c>
      <c r="C59" s="5" t="s">
        <v>35</v>
      </c>
      <c r="D59" s="5"/>
      <c r="E59" s="52">
        <f>'集計'!E50</f>
        <v>15</v>
      </c>
      <c r="F59" s="6">
        <f t="shared" si="2"/>
        <v>0.40540540540540543</v>
      </c>
      <c r="H59" s="40"/>
    </row>
    <row r="60" spans="1:8" s="1" customFormat="1" ht="16.5" customHeight="1">
      <c r="A60" s="3"/>
      <c r="B60" s="4" t="s">
        <v>22</v>
      </c>
      <c r="C60" s="5" t="s">
        <v>36</v>
      </c>
      <c r="D60" s="5"/>
      <c r="E60" s="52">
        <f>'集計'!E51</f>
        <v>17</v>
      </c>
      <c r="F60" s="6">
        <f t="shared" si="2"/>
        <v>0.4594594594594595</v>
      </c>
      <c r="H60" s="40"/>
    </row>
    <row r="61" spans="1:8" s="1" customFormat="1" ht="16.5" customHeight="1">
      <c r="A61" s="3"/>
      <c r="B61" s="4" t="s">
        <v>23</v>
      </c>
      <c r="C61" s="5" t="s">
        <v>37</v>
      </c>
      <c r="D61" s="5"/>
      <c r="E61" s="52">
        <f>'集計'!E52</f>
        <v>3</v>
      </c>
      <c r="F61" s="6">
        <f t="shared" si="2"/>
        <v>0.08108108108108109</v>
      </c>
      <c r="H61" s="40"/>
    </row>
    <row r="62" spans="1:8" s="1" customFormat="1" ht="16.5" customHeight="1">
      <c r="A62" s="3"/>
      <c r="B62" s="4" t="s">
        <v>24</v>
      </c>
      <c r="C62" s="5" t="s">
        <v>38</v>
      </c>
      <c r="D62" s="5"/>
      <c r="E62" s="52">
        <f>'集計'!E53</f>
        <v>4</v>
      </c>
      <c r="F62" s="6">
        <f t="shared" si="2"/>
        <v>0.10810810810810811</v>
      </c>
      <c r="H62" s="40"/>
    </row>
    <row r="63" spans="1:8" s="1" customFormat="1" ht="16.5" customHeight="1">
      <c r="A63" s="3"/>
      <c r="B63" s="4" t="s">
        <v>29</v>
      </c>
      <c r="C63" s="5" t="s">
        <v>39</v>
      </c>
      <c r="D63" s="5"/>
      <c r="E63" s="52">
        <f>'集計'!E54</f>
        <v>23</v>
      </c>
      <c r="F63" s="6">
        <f t="shared" si="2"/>
        <v>0.6216216216216216</v>
      </c>
      <c r="H63" s="40"/>
    </row>
    <row r="64" spans="1:8" s="1" customFormat="1" ht="16.5" customHeight="1">
      <c r="A64" s="3"/>
      <c r="B64" s="4" t="s">
        <v>30</v>
      </c>
      <c r="C64" s="5" t="s">
        <v>40</v>
      </c>
      <c r="D64" s="5"/>
      <c r="E64" s="52">
        <f>'集計'!E55</f>
        <v>7</v>
      </c>
      <c r="F64" s="6">
        <f t="shared" si="2"/>
        <v>0.1891891891891892</v>
      </c>
      <c r="H64" s="40"/>
    </row>
    <row r="65" spans="1:8" s="1" customFormat="1" ht="16.5" customHeight="1">
      <c r="A65" s="3"/>
      <c r="B65" s="4" t="s">
        <v>31</v>
      </c>
      <c r="C65" s="5" t="s">
        <v>41</v>
      </c>
      <c r="D65" s="5"/>
      <c r="E65" s="52">
        <f>'集計'!E56</f>
        <v>7</v>
      </c>
      <c r="F65" s="6">
        <f t="shared" si="2"/>
        <v>0.1891891891891892</v>
      </c>
      <c r="H65" s="40"/>
    </row>
    <row r="66" spans="1:8" s="1" customFormat="1" ht="16.5" customHeight="1">
      <c r="A66" s="3"/>
      <c r="B66" s="4" t="s">
        <v>32</v>
      </c>
      <c r="C66" s="5" t="s">
        <v>138</v>
      </c>
      <c r="D66" s="5"/>
      <c r="E66" s="52">
        <f>'集計'!E57</f>
        <v>7</v>
      </c>
      <c r="F66" s="6">
        <f t="shared" si="2"/>
        <v>0.1891891891891892</v>
      </c>
      <c r="H66" s="40"/>
    </row>
    <row r="67" spans="1:8" s="1" customFormat="1" ht="16.5" customHeight="1">
      <c r="A67" s="9"/>
      <c r="B67" s="10" t="s">
        <v>33</v>
      </c>
      <c r="C67" s="11" t="s">
        <v>4</v>
      </c>
      <c r="D67" s="11"/>
      <c r="E67" s="54">
        <f>'集計'!E58</f>
        <v>0</v>
      </c>
      <c r="F67" s="12">
        <f t="shared" si="2"/>
        <v>0</v>
      </c>
      <c r="H67" s="40"/>
    </row>
    <row r="68" spans="1:8" s="1" customFormat="1" ht="16.5" customHeight="1">
      <c r="A68" s="24">
        <v>8</v>
      </c>
      <c r="B68" s="28" t="s">
        <v>18</v>
      </c>
      <c r="C68" s="26"/>
      <c r="D68" s="26"/>
      <c r="E68" s="22"/>
      <c r="F68" s="27"/>
      <c r="H68" s="42"/>
    </row>
    <row r="69" spans="1:8" s="1" customFormat="1" ht="16.5" customHeight="1">
      <c r="A69" s="3"/>
      <c r="B69" s="7" t="s">
        <v>20</v>
      </c>
      <c r="C69" s="5" t="s">
        <v>53</v>
      </c>
      <c r="D69" s="5"/>
      <c r="E69" s="52">
        <f>'集計'!E59</f>
        <v>32</v>
      </c>
      <c r="F69" s="6">
        <f>E69/$E$2</f>
        <v>0.8648648648648649</v>
      </c>
      <c r="H69" s="40"/>
    </row>
    <row r="70" spans="1:8" s="1" customFormat="1" ht="16.5" customHeight="1">
      <c r="A70" s="13"/>
      <c r="B70" s="7" t="s">
        <v>21</v>
      </c>
      <c r="C70" s="14" t="s">
        <v>54</v>
      </c>
      <c r="D70" s="14"/>
      <c r="E70" s="52">
        <f>'集計'!E60</f>
        <v>5</v>
      </c>
      <c r="F70" s="6">
        <f>E70/$E$2</f>
        <v>0.13513513513513514</v>
      </c>
      <c r="H70" s="40"/>
    </row>
    <row r="71" spans="1:8" s="1" customFormat="1" ht="16.5" customHeight="1">
      <c r="A71" s="9"/>
      <c r="B71" s="10" t="s">
        <v>64</v>
      </c>
      <c r="C71" s="11" t="s">
        <v>55</v>
      </c>
      <c r="D71" s="11"/>
      <c r="E71" s="54">
        <f>'集計'!E61</f>
        <v>0</v>
      </c>
      <c r="F71" s="12">
        <f>E71/$E$2</f>
        <v>0</v>
      </c>
      <c r="H71" s="40"/>
    </row>
    <row r="72" spans="1:8" s="1" customFormat="1" ht="16.5" customHeight="1">
      <c r="A72" s="17"/>
      <c r="B72" s="18"/>
      <c r="C72" s="17"/>
      <c r="D72" s="17"/>
      <c r="E72" s="17"/>
      <c r="F72" s="19"/>
      <c r="H72" s="40"/>
    </row>
    <row r="73" s="1" customFormat="1" ht="16.5" customHeight="1">
      <c r="H73" s="43"/>
    </row>
    <row r="74" spans="7:13" ht="16.5" customHeight="1">
      <c r="G74" s="1"/>
      <c r="H74" s="44"/>
      <c r="M74" s="1"/>
    </row>
    <row r="75" spans="7:8" ht="16.5" customHeight="1">
      <c r="G75" s="1"/>
      <c r="H75" s="44"/>
    </row>
    <row r="76" spans="7:8" ht="16.5" customHeight="1">
      <c r="G76" s="1"/>
      <c r="H76" s="44"/>
    </row>
    <row r="77" ht="16.5" customHeight="1">
      <c r="H77" s="44"/>
    </row>
    <row r="78" ht="16.5" customHeight="1">
      <c r="H78" s="44"/>
    </row>
    <row r="79" ht="16.5" customHeight="1">
      <c r="H79" s="44"/>
    </row>
    <row r="80" ht="16.5" customHeight="1">
      <c r="H80" s="44"/>
    </row>
    <row r="81" ht="16.5" customHeight="1">
      <c r="H81" s="44"/>
    </row>
    <row r="82" ht="16.5" customHeight="1">
      <c r="H82" s="44"/>
    </row>
    <row r="83" ht="16.5" customHeight="1">
      <c r="H83" s="44"/>
    </row>
    <row r="84" ht="16.5" customHeight="1">
      <c r="H84" s="44"/>
    </row>
    <row r="85" ht="16.5" customHeight="1">
      <c r="H85" s="44"/>
    </row>
    <row r="86" ht="16.5" customHeight="1">
      <c r="H86" s="44"/>
    </row>
    <row r="87" ht="16.5" customHeight="1">
      <c r="H87" s="44"/>
    </row>
    <row r="88" ht="16.5" customHeight="1">
      <c r="H88" s="44"/>
    </row>
    <row r="89" ht="16.5" customHeight="1">
      <c r="H89" s="44"/>
    </row>
    <row r="90" ht="16.5" customHeight="1">
      <c r="H90" s="44"/>
    </row>
    <row r="91" ht="16.5" customHeight="1">
      <c r="H91" s="44"/>
    </row>
    <row r="92" ht="16.5" customHeight="1">
      <c r="H92" s="44"/>
    </row>
    <row r="93" ht="16.5" customHeight="1">
      <c r="H93" s="44"/>
    </row>
    <row r="94" ht="16.5" customHeight="1">
      <c r="H94" s="44"/>
    </row>
    <row r="95" ht="16.5" customHeight="1">
      <c r="H95" s="44"/>
    </row>
    <row r="96" ht="16.5" customHeight="1">
      <c r="H96" s="44"/>
    </row>
    <row r="97" ht="16.5" customHeight="1">
      <c r="H97" s="44"/>
    </row>
    <row r="98" ht="16.5" customHeight="1">
      <c r="H98" s="44"/>
    </row>
  </sheetData>
  <sheetProtection/>
  <printOptions horizontalCentered="1" verticalCentered="1"/>
  <pageMargins left="1.1811023622047245" right="0.7874015748031497" top="0.5905511811023623" bottom="0.1968503937007874" header="0.6299212598425197" footer="0.5118110236220472"/>
  <pageSetup horizontalDpi="360" verticalDpi="360" orientation="portrait" paperSize="8" r:id="rId2"/>
  <headerFooter alignWithMargins="0">
    <oddHeader>&amp;L&amp;12平成２６年度　　&amp;"ＭＳ Ｐゴシック,太字"&amp;18高校生の現場見学会アンケート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C58">
      <selection activeCell="N68" sqref="N68"/>
    </sheetView>
  </sheetViews>
  <sheetFormatPr defaultColWidth="9.00390625" defaultRowHeight="16.5" customHeight="1"/>
  <cols>
    <col min="1" max="3" width="3.625" style="0" customWidth="1"/>
    <col min="4" max="4" width="25.875" style="0" customWidth="1"/>
    <col min="7" max="7" width="11.625" style="0" customWidth="1"/>
    <col min="8" max="8" width="9.875" style="41" customWidth="1"/>
    <col min="9" max="12" width="9.875" style="0" customWidth="1"/>
  </cols>
  <sheetData>
    <row r="1" spans="8:12" s="1" customFormat="1" ht="16.5" customHeight="1">
      <c r="H1" s="41"/>
      <c r="I1"/>
      <c r="J1"/>
      <c r="K1"/>
      <c r="L1"/>
    </row>
    <row r="2" spans="1:8" s="1" customFormat="1" ht="16.5" customHeight="1">
      <c r="A2" s="2"/>
      <c r="B2" s="2" t="s">
        <v>145</v>
      </c>
      <c r="D2" s="2"/>
      <c r="E2" s="2">
        <f>'集計'!D2</f>
        <v>39</v>
      </c>
      <c r="F2" s="2" t="s">
        <v>19</v>
      </c>
      <c r="H2" s="40"/>
    </row>
    <row r="3" spans="1:12" s="1" customFormat="1" ht="16.5" customHeight="1">
      <c r="A3" s="20">
        <v>1</v>
      </c>
      <c r="B3" s="21" t="s">
        <v>110</v>
      </c>
      <c r="C3" s="22"/>
      <c r="D3" s="22"/>
      <c r="E3" s="22"/>
      <c r="F3" s="23"/>
      <c r="H3" s="40"/>
      <c r="I3" s="17"/>
      <c r="J3" s="17"/>
      <c r="K3" s="17"/>
      <c r="L3" s="17"/>
    </row>
    <row r="4" spans="1:12" s="1" customFormat="1" ht="16.5" customHeight="1">
      <c r="A4" s="3"/>
      <c r="B4" s="4" t="s">
        <v>20</v>
      </c>
      <c r="C4" s="5" t="s">
        <v>0</v>
      </c>
      <c r="D4" s="5"/>
      <c r="E4" s="50">
        <f>'集計'!D3</f>
        <v>18</v>
      </c>
      <c r="F4" s="6">
        <f>E4/$E$2</f>
        <v>0.46153846153846156</v>
      </c>
      <c r="H4" s="42"/>
      <c r="I4" s="17"/>
      <c r="J4" s="17"/>
      <c r="K4" s="17"/>
      <c r="L4" s="17"/>
    </row>
    <row r="5" spans="1:12" s="1" customFormat="1" ht="16.5" customHeight="1">
      <c r="A5" s="3"/>
      <c r="B5" s="4" t="s">
        <v>21</v>
      </c>
      <c r="C5" s="5" t="s">
        <v>1</v>
      </c>
      <c r="D5" s="5"/>
      <c r="E5" s="51">
        <f>'集計'!D4</f>
        <v>0</v>
      </c>
      <c r="F5" s="6">
        <f>E5/$E$2</f>
        <v>0</v>
      </c>
      <c r="H5" s="40"/>
      <c r="I5" s="17"/>
      <c r="J5" s="17"/>
      <c r="K5" s="17"/>
      <c r="L5" s="17"/>
    </row>
    <row r="6" spans="1:12" s="1" customFormat="1" ht="16.5" customHeight="1">
      <c r="A6" s="3"/>
      <c r="B6" s="4" t="s">
        <v>22</v>
      </c>
      <c r="C6" s="5" t="s">
        <v>2</v>
      </c>
      <c r="D6" s="5"/>
      <c r="E6" s="50">
        <f>'集計'!D5</f>
        <v>8</v>
      </c>
      <c r="F6" s="6">
        <f>E6/$E$2</f>
        <v>0.20512820512820512</v>
      </c>
      <c r="H6" s="40"/>
      <c r="I6" s="17"/>
      <c r="J6" s="17"/>
      <c r="K6" s="17"/>
      <c r="L6" s="17"/>
    </row>
    <row r="7" spans="1:12" s="1" customFormat="1" ht="16.5" customHeight="1">
      <c r="A7" s="3"/>
      <c r="B7" s="4" t="s">
        <v>23</v>
      </c>
      <c r="C7" s="5" t="s">
        <v>3</v>
      </c>
      <c r="D7" s="5"/>
      <c r="E7" s="51">
        <f>'集計'!D6</f>
        <v>8</v>
      </c>
      <c r="F7" s="6">
        <f>E7/$E$2</f>
        <v>0.20512820512820512</v>
      </c>
      <c r="H7" s="40"/>
      <c r="I7" s="17"/>
      <c r="J7" s="17"/>
      <c r="K7" s="17"/>
      <c r="L7" s="17"/>
    </row>
    <row r="8" spans="1:12" s="1" customFormat="1" ht="16.5" customHeight="1">
      <c r="A8" s="13"/>
      <c r="B8" s="55" t="s">
        <v>24</v>
      </c>
      <c r="C8" s="14" t="s">
        <v>42</v>
      </c>
      <c r="D8" s="14"/>
      <c r="E8" s="62">
        <f>'集計'!D7</f>
        <v>5</v>
      </c>
      <c r="F8" s="56">
        <f>E8/$E$2</f>
        <v>0.1282051282051282</v>
      </c>
      <c r="H8" s="40"/>
      <c r="I8" s="17"/>
      <c r="J8" s="17"/>
      <c r="K8" s="17"/>
      <c r="L8" s="17"/>
    </row>
    <row r="9" spans="1:12" s="1" customFormat="1" ht="16.5" customHeight="1">
      <c r="A9" s="20">
        <v>2</v>
      </c>
      <c r="B9" s="21" t="s">
        <v>5</v>
      </c>
      <c r="C9" s="22"/>
      <c r="D9" s="22"/>
      <c r="E9" s="22"/>
      <c r="F9" s="57"/>
      <c r="H9" s="40"/>
      <c r="I9" s="17"/>
      <c r="J9" s="17"/>
      <c r="K9" s="17"/>
      <c r="L9" s="17"/>
    </row>
    <row r="10" spans="1:12" s="1" customFormat="1" ht="16.5" customHeight="1">
      <c r="A10" s="3"/>
      <c r="B10" s="4" t="s">
        <v>20</v>
      </c>
      <c r="C10" s="5" t="s">
        <v>6</v>
      </c>
      <c r="D10" s="5"/>
      <c r="E10" s="45">
        <f>SUM(E11:E13)</f>
        <v>2</v>
      </c>
      <c r="F10" s="46">
        <f>E10/$E$2</f>
        <v>0.05128205128205128</v>
      </c>
      <c r="H10" s="42"/>
      <c r="I10" s="17"/>
      <c r="J10" s="17"/>
      <c r="K10" s="17"/>
      <c r="L10" s="17"/>
    </row>
    <row r="11" spans="1:12" s="1" customFormat="1" ht="16.5" customHeight="1">
      <c r="A11" s="3"/>
      <c r="B11" s="5"/>
      <c r="C11" s="7" t="s">
        <v>25</v>
      </c>
      <c r="D11" s="5" t="s">
        <v>7</v>
      </c>
      <c r="E11" s="47">
        <f>'集計'!D8</f>
        <v>0</v>
      </c>
      <c r="F11" s="48">
        <f>E11/$E$10</f>
        <v>0</v>
      </c>
      <c r="H11" s="42"/>
      <c r="I11" s="17"/>
      <c r="J11" s="17"/>
      <c r="K11" s="17"/>
      <c r="L11" s="17"/>
    </row>
    <row r="12" spans="1:8" s="1" customFormat="1" ht="16.5" customHeight="1">
      <c r="A12" s="3"/>
      <c r="B12" s="5"/>
      <c r="C12" s="7" t="s">
        <v>26</v>
      </c>
      <c r="D12" s="5" t="s">
        <v>8</v>
      </c>
      <c r="E12" s="47">
        <f>'集計'!D9</f>
        <v>0</v>
      </c>
      <c r="F12" s="48">
        <f>E12/$E$10</f>
        <v>0</v>
      </c>
      <c r="H12" s="40"/>
    </row>
    <row r="13" spans="1:8" s="1" customFormat="1" ht="16.5" customHeight="1">
      <c r="A13" s="3"/>
      <c r="B13" s="5"/>
      <c r="C13" s="7" t="s">
        <v>27</v>
      </c>
      <c r="D13" s="5" t="s">
        <v>4</v>
      </c>
      <c r="E13" s="47">
        <f>'集計'!D10</f>
        <v>2</v>
      </c>
      <c r="F13" s="48">
        <f>E13/$E$10</f>
        <v>1</v>
      </c>
      <c r="H13" s="40"/>
    </row>
    <row r="14" spans="1:8" s="1" customFormat="1" ht="16.5" customHeight="1">
      <c r="A14" s="3"/>
      <c r="B14" s="4" t="s">
        <v>21</v>
      </c>
      <c r="C14" s="5" t="s">
        <v>43</v>
      </c>
      <c r="D14" s="5"/>
      <c r="E14" s="45">
        <f>SUM(E15:E17)</f>
        <v>3</v>
      </c>
      <c r="F14" s="46">
        <f>E14/$E$2</f>
        <v>0.07692307692307693</v>
      </c>
      <c r="H14" s="40"/>
    </row>
    <row r="15" spans="1:8" s="1" customFormat="1" ht="16.5" customHeight="1">
      <c r="A15" s="3"/>
      <c r="B15" s="5"/>
      <c r="C15" s="7" t="s">
        <v>25</v>
      </c>
      <c r="D15" s="5" t="s">
        <v>7</v>
      </c>
      <c r="E15" s="47">
        <f>'集計'!D11</f>
        <v>0</v>
      </c>
      <c r="F15" s="48">
        <f>E15/$E$14</f>
        <v>0</v>
      </c>
      <c r="H15" s="40"/>
    </row>
    <row r="16" spans="1:8" s="1" customFormat="1" ht="16.5" customHeight="1">
      <c r="A16" s="3"/>
      <c r="B16" s="5"/>
      <c r="C16" s="7" t="s">
        <v>26</v>
      </c>
      <c r="D16" s="5" t="s">
        <v>8</v>
      </c>
      <c r="E16" s="47">
        <f>'集計'!D12</f>
        <v>0</v>
      </c>
      <c r="F16" s="48">
        <f>E16/$E$14</f>
        <v>0</v>
      </c>
      <c r="H16" s="40"/>
    </row>
    <row r="17" spans="1:8" s="1" customFormat="1" ht="16.5" customHeight="1">
      <c r="A17" s="3"/>
      <c r="B17" s="5"/>
      <c r="C17" s="7" t="s">
        <v>27</v>
      </c>
      <c r="D17" s="5" t="s">
        <v>4</v>
      </c>
      <c r="E17" s="47">
        <f>'集計'!D13</f>
        <v>3</v>
      </c>
      <c r="F17" s="48">
        <f>E17/$E$14</f>
        <v>1</v>
      </c>
      <c r="H17" s="40"/>
    </row>
    <row r="18" spans="1:8" s="1" customFormat="1" ht="16.5" customHeight="1">
      <c r="A18" s="3"/>
      <c r="B18" s="4" t="s">
        <v>22</v>
      </c>
      <c r="C18" s="5" t="s">
        <v>9</v>
      </c>
      <c r="D18" s="5"/>
      <c r="E18" s="45">
        <f>SUM(E19:E22)</f>
        <v>27</v>
      </c>
      <c r="F18" s="46">
        <f>E18/$E$2</f>
        <v>0.6923076923076923</v>
      </c>
      <c r="H18" s="40"/>
    </row>
    <row r="19" spans="1:8" s="1" customFormat="1" ht="16.5" customHeight="1">
      <c r="A19" s="3"/>
      <c r="B19" s="5"/>
      <c r="C19" s="7" t="s">
        <v>25</v>
      </c>
      <c r="D19" s="5" t="s">
        <v>10</v>
      </c>
      <c r="E19" s="47">
        <f>'集計'!D14</f>
        <v>16</v>
      </c>
      <c r="F19" s="48">
        <f>E19/$E$18</f>
        <v>0.5925925925925926</v>
      </c>
      <c r="H19" s="40"/>
    </row>
    <row r="20" spans="1:8" s="1" customFormat="1" ht="16.5" customHeight="1">
      <c r="A20" s="3"/>
      <c r="B20" s="5"/>
      <c r="C20" s="7" t="s">
        <v>26</v>
      </c>
      <c r="D20" s="5" t="s">
        <v>11</v>
      </c>
      <c r="E20" s="47">
        <f>'集計'!D15</f>
        <v>2</v>
      </c>
      <c r="F20" s="48">
        <f>E20/$E$18</f>
        <v>0.07407407407407407</v>
      </c>
      <c r="H20" s="40"/>
    </row>
    <row r="21" spans="1:8" s="1" customFormat="1" ht="16.5" customHeight="1">
      <c r="A21" s="3"/>
      <c r="B21" s="5"/>
      <c r="C21" s="7" t="s">
        <v>27</v>
      </c>
      <c r="D21" s="5" t="s">
        <v>12</v>
      </c>
      <c r="E21" s="47">
        <f>'集計'!D16</f>
        <v>1</v>
      </c>
      <c r="F21" s="48">
        <f>E21/$E$18</f>
        <v>0.037037037037037035</v>
      </c>
      <c r="H21" s="40"/>
    </row>
    <row r="22" spans="1:8" s="1" customFormat="1" ht="16.5" customHeight="1">
      <c r="A22" s="3"/>
      <c r="B22" s="5"/>
      <c r="C22" s="7" t="s">
        <v>28</v>
      </c>
      <c r="D22" s="5" t="s">
        <v>4</v>
      </c>
      <c r="E22" s="47">
        <f>'集計'!D17</f>
        <v>8</v>
      </c>
      <c r="F22" s="48">
        <f>E22/$E$18</f>
        <v>0.2962962962962963</v>
      </c>
      <c r="H22" s="40"/>
    </row>
    <row r="23" spans="1:8" s="1" customFormat="1" ht="16.5" customHeight="1">
      <c r="A23" s="3"/>
      <c r="B23" s="4" t="s">
        <v>23</v>
      </c>
      <c r="C23" s="5" t="s">
        <v>13</v>
      </c>
      <c r="D23" s="5"/>
      <c r="E23" s="52">
        <f>'集計'!D18</f>
        <v>0</v>
      </c>
      <c r="F23" s="6">
        <f>E23/$E$2</f>
        <v>0</v>
      </c>
      <c r="H23" s="40"/>
    </row>
    <row r="24" spans="1:8" s="1" customFormat="1" ht="16.5" customHeight="1">
      <c r="A24" s="9"/>
      <c r="B24" s="10" t="s">
        <v>24</v>
      </c>
      <c r="C24" s="11" t="s">
        <v>14</v>
      </c>
      <c r="D24" s="11"/>
      <c r="E24" s="54">
        <f>'集計'!D19</f>
        <v>7</v>
      </c>
      <c r="F24" s="12">
        <f>E24/$E$2</f>
        <v>0.1794871794871795</v>
      </c>
      <c r="H24" s="40"/>
    </row>
    <row r="25" spans="1:8" s="1" customFormat="1" ht="16.5" customHeight="1">
      <c r="A25" s="20">
        <v>3</v>
      </c>
      <c r="B25" s="21" t="s">
        <v>15</v>
      </c>
      <c r="C25" s="22"/>
      <c r="D25" s="22"/>
      <c r="E25" s="22"/>
      <c r="F25" s="57"/>
      <c r="H25" s="40"/>
    </row>
    <row r="26" spans="1:8" s="1" customFormat="1" ht="16.5" customHeight="1">
      <c r="A26" s="3"/>
      <c r="B26" s="4" t="s">
        <v>20</v>
      </c>
      <c r="C26" s="8" t="s">
        <v>45</v>
      </c>
      <c r="D26" s="5"/>
      <c r="E26" s="52">
        <f>'集計'!D20</f>
        <v>16</v>
      </c>
      <c r="F26" s="6">
        <f aca="true" t="shared" si="0" ref="F26:F36">E26/$E$2</f>
        <v>0.41025641025641024</v>
      </c>
      <c r="H26" s="40"/>
    </row>
    <row r="27" spans="1:8" s="1" customFormat="1" ht="16.5" customHeight="1">
      <c r="A27" s="3"/>
      <c r="B27" s="4" t="s">
        <v>21</v>
      </c>
      <c r="C27" s="8" t="s">
        <v>46</v>
      </c>
      <c r="D27" s="5"/>
      <c r="E27" s="52">
        <f>'集計'!D21</f>
        <v>8</v>
      </c>
      <c r="F27" s="6">
        <f t="shared" si="0"/>
        <v>0.20512820512820512</v>
      </c>
      <c r="H27" s="40"/>
    </row>
    <row r="28" spans="1:8" s="1" customFormat="1" ht="16.5" customHeight="1">
      <c r="A28" s="3"/>
      <c r="B28" s="4" t="s">
        <v>22</v>
      </c>
      <c r="C28" s="8" t="s">
        <v>47</v>
      </c>
      <c r="D28" s="5"/>
      <c r="E28" s="52">
        <f>'集計'!D22</f>
        <v>11</v>
      </c>
      <c r="F28" s="6">
        <f t="shared" si="0"/>
        <v>0.28205128205128205</v>
      </c>
      <c r="H28" s="42"/>
    </row>
    <row r="29" spans="1:8" s="1" customFormat="1" ht="16.5" customHeight="1">
      <c r="A29" s="3"/>
      <c r="B29" s="4" t="s">
        <v>23</v>
      </c>
      <c r="C29" s="8" t="s">
        <v>48</v>
      </c>
      <c r="D29" s="5"/>
      <c r="E29" s="52">
        <f>'集計'!D23</f>
        <v>14</v>
      </c>
      <c r="F29" s="6">
        <f t="shared" si="0"/>
        <v>0.358974358974359</v>
      </c>
      <c r="H29" s="40"/>
    </row>
    <row r="30" spans="1:8" s="1" customFormat="1" ht="16.5" customHeight="1">
      <c r="A30" s="3"/>
      <c r="B30" s="4" t="s">
        <v>24</v>
      </c>
      <c r="C30" s="8" t="s">
        <v>62</v>
      </c>
      <c r="D30" s="5"/>
      <c r="E30" s="52">
        <f>'集計'!D24</f>
        <v>9</v>
      </c>
      <c r="F30" s="6">
        <f t="shared" si="0"/>
        <v>0.23076923076923078</v>
      </c>
      <c r="H30" s="40"/>
    </row>
    <row r="31" spans="1:8" s="1" customFormat="1" ht="16.5" customHeight="1">
      <c r="A31" s="3"/>
      <c r="B31" s="4" t="s">
        <v>29</v>
      </c>
      <c r="C31" s="8" t="s">
        <v>112</v>
      </c>
      <c r="D31" s="5"/>
      <c r="E31" s="52">
        <f>'集計'!D25</f>
        <v>14</v>
      </c>
      <c r="F31" s="6">
        <f t="shared" si="0"/>
        <v>0.358974358974359</v>
      </c>
      <c r="H31" s="40"/>
    </row>
    <row r="32" spans="1:8" s="1" customFormat="1" ht="16.5" customHeight="1">
      <c r="A32" s="3"/>
      <c r="B32" s="4" t="s">
        <v>30</v>
      </c>
      <c r="C32" s="8" t="s">
        <v>49</v>
      </c>
      <c r="D32" s="5"/>
      <c r="E32" s="52">
        <f>'集計'!D26</f>
        <v>0</v>
      </c>
      <c r="F32" s="6">
        <f t="shared" si="0"/>
        <v>0</v>
      </c>
      <c r="H32" s="40"/>
    </row>
    <row r="33" spans="1:8" s="1" customFormat="1" ht="16.5" customHeight="1">
      <c r="A33" s="3"/>
      <c r="B33" s="4" t="s">
        <v>31</v>
      </c>
      <c r="C33" s="8" t="s">
        <v>139</v>
      </c>
      <c r="D33" s="5"/>
      <c r="E33" s="52">
        <f>'集計'!D27</f>
        <v>26</v>
      </c>
      <c r="F33" s="6">
        <f t="shared" si="0"/>
        <v>0.6666666666666666</v>
      </c>
      <c r="H33" s="40"/>
    </row>
    <row r="34" spans="1:8" s="1" customFormat="1" ht="16.5" customHeight="1">
      <c r="A34" s="3"/>
      <c r="B34" s="4" t="s">
        <v>32</v>
      </c>
      <c r="C34" s="8" t="s">
        <v>50</v>
      </c>
      <c r="D34" s="5"/>
      <c r="E34" s="52">
        <f>'集計'!D28</f>
        <v>14</v>
      </c>
      <c r="F34" s="6">
        <f t="shared" si="0"/>
        <v>0.358974358974359</v>
      </c>
      <c r="H34" s="40"/>
    </row>
    <row r="35" spans="1:8" s="1" customFormat="1" ht="16.5" customHeight="1">
      <c r="A35" s="3"/>
      <c r="B35" s="4" t="s">
        <v>33</v>
      </c>
      <c r="C35" s="8" t="s">
        <v>51</v>
      </c>
      <c r="D35" s="5"/>
      <c r="E35" s="52">
        <f>'集計'!D29</f>
        <v>1</v>
      </c>
      <c r="F35" s="6">
        <f t="shared" si="0"/>
        <v>0.02564102564102564</v>
      </c>
      <c r="H35" s="40"/>
    </row>
    <row r="36" spans="1:8" s="1" customFormat="1" ht="16.5" customHeight="1">
      <c r="A36" s="13"/>
      <c r="B36" s="55" t="s">
        <v>44</v>
      </c>
      <c r="C36" s="60" t="s">
        <v>63</v>
      </c>
      <c r="D36" s="61"/>
      <c r="E36" s="53">
        <f>'集計'!D30</f>
        <v>0</v>
      </c>
      <c r="F36" s="56">
        <f t="shared" si="0"/>
        <v>0</v>
      </c>
      <c r="H36" s="40"/>
    </row>
    <row r="37" spans="1:8" s="1" customFormat="1" ht="16.5" customHeight="1">
      <c r="A37" s="20">
        <v>4</v>
      </c>
      <c r="B37" s="21" t="s">
        <v>61</v>
      </c>
      <c r="C37" s="22"/>
      <c r="D37" s="22"/>
      <c r="E37" s="22"/>
      <c r="F37" s="57"/>
      <c r="H37" s="40"/>
    </row>
    <row r="38" spans="1:8" s="1" customFormat="1" ht="16.5" customHeight="1">
      <c r="A38" s="3"/>
      <c r="B38" s="7" t="s">
        <v>20</v>
      </c>
      <c r="C38" s="5" t="s">
        <v>16</v>
      </c>
      <c r="D38" s="5"/>
      <c r="E38" s="52">
        <f>'集計'!D31</f>
        <v>10</v>
      </c>
      <c r="F38" s="6">
        <f>E38/$E$2</f>
        <v>0.2564102564102564</v>
      </c>
      <c r="H38" s="40"/>
    </row>
    <row r="39" spans="1:8" s="1" customFormat="1" ht="16.5" customHeight="1">
      <c r="A39" s="9"/>
      <c r="B39" s="10" t="s">
        <v>21</v>
      </c>
      <c r="C39" s="11" t="s">
        <v>17</v>
      </c>
      <c r="D39" s="11"/>
      <c r="E39" s="54">
        <f>'集計'!D32</f>
        <v>29</v>
      </c>
      <c r="F39" s="12">
        <f>E39/$E$2</f>
        <v>0.7435897435897436</v>
      </c>
      <c r="H39" s="40"/>
    </row>
    <row r="40" spans="1:8" s="1" customFormat="1" ht="16.5" customHeight="1">
      <c r="A40" s="20">
        <v>6</v>
      </c>
      <c r="B40" s="21" t="s">
        <v>118</v>
      </c>
      <c r="C40" s="22"/>
      <c r="D40" s="22"/>
      <c r="E40" s="22"/>
      <c r="F40" s="57"/>
      <c r="H40" s="40"/>
    </row>
    <row r="41" spans="1:8" s="1" customFormat="1" ht="16.5" customHeight="1">
      <c r="A41" s="3"/>
      <c r="B41" s="7" t="s">
        <v>20</v>
      </c>
      <c r="C41" s="5" t="s">
        <v>119</v>
      </c>
      <c r="D41" s="5"/>
      <c r="E41" s="52">
        <f>'集計'!D33</f>
        <v>10</v>
      </c>
      <c r="F41" s="6">
        <f aca="true" t="shared" si="1" ref="F41:F56">E41/$E$2</f>
        <v>0.2564102564102564</v>
      </c>
      <c r="H41" s="42"/>
    </row>
    <row r="42" spans="1:8" s="1" customFormat="1" ht="16.5" customHeight="1">
      <c r="A42" s="3"/>
      <c r="B42" s="4" t="s">
        <v>21</v>
      </c>
      <c r="C42" s="5" t="s">
        <v>120</v>
      </c>
      <c r="D42" s="5"/>
      <c r="E42" s="52">
        <f>'集計'!D34</f>
        <v>12</v>
      </c>
      <c r="F42" s="6">
        <f t="shared" si="1"/>
        <v>0.3076923076923077</v>
      </c>
      <c r="H42" s="40"/>
    </row>
    <row r="43" spans="1:8" s="1" customFormat="1" ht="16.5" customHeight="1">
      <c r="A43" s="3"/>
      <c r="B43" s="4" t="s">
        <v>22</v>
      </c>
      <c r="C43" s="5" t="s">
        <v>121</v>
      </c>
      <c r="D43" s="5"/>
      <c r="E43" s="52">
        <f>'集計'!D35</f>
        <v>15</v>
      </c>
      <c r="F43" s="6">
        <f t="shared" si="1"/>
        <v>0.38461538461538464</v>
      </c>
      <c r="H43" s="40"/>
    </row>
    <row r="44" spans="1:8" s="1" customFormat="1" ht="16.5" customHeight="1">
      <c r="A44" s="3"/>
      <c r="B44" s="4" t="s">
        <v>23</v>
      </c>
      <c r="C44" s="5" t="s">
        <v>122</v>
      </c>
      <c r="D44" s="5"/>
      <c r="E44" s="52">
        <f>'集計'!D36</f>
        <v>6</v>
      </c>
      <c r="F44" s="6">
        <f t="shared" si="1"/>
        <v>0.15384615384615385</v>
      </c>
      <c r="H44" s="42"/>
    </row>
    <row r="45" spans="1:8" s="1" customFormat="1" ht="16.5" customHeight="1">
      <c r="A45" s="3"/>
      <c r="B45" s="4" t="s">
        <v>24</v>
      </c>
      <c r="C45" s="5" t="s">
        <v>123</v>
      </c>
      <c r="D45" s="5"/>
      <c r="E45" s="52">
        <f>'集計'!D37</f>
        <v>9</v>
      </c>
      <c r="F45" s="6">
        <f t="shared" si="1"/>
        <v>0.23076923076923078</v>
      </c>
      <c r="H45" s="40"/>
    </row>
    <row r="46" spans="1:8" s="1" customFormat="1" ht="16.5" customHeight="1">
      <c r="A46" s="3"/>
      <c r="B46" s="4" t="s">
        <v>29</v>
      </c>
      <c r="C46" s="5" t="s">
        <v>124</v>
      </c>
      <c r="D46" s="5"/>
      <c r="E46" s="52">
        <f>'集計'!D38</f>
        <v>14</v>
      </c>
      <c r="F46" s="6">
        <f t="shared" si="1"/>
        <v>0.358974358974359</v>
      </c>
      <c r="H46" s="40"/>
    </row>
    <row r="47" spans="1:8" s="1" customFormat="1" ht="16.5" customHeight="1">
      <c r="A47" s="3"/>
      <c r="B47" s="4" t="s">
        <v>30</v>
      </c>
      <c r="C47" s="5" t="s">
        <v>125</v>
      </c>
      <c r="D47" s="5"/>
      <c r="E47" s="52">
        <f>'集計'!D39</f>
        <v>3</v>
      </c>
      <c r="F47" s="6">
        <f t="shared" si="1"/>
        <v>0.07692307692307693</v>
      </c>
      <c r="H47" s="40"/>
    </row>
    <row r="48" spans="1:8" s="1" customFormat="1" ht="16.5" customHeight="1">
      <c r="A48" s="3"/>
      <c r="B48" s="4" t="s">
        <v>31</v>
      </c>
      <c r="C48" s="5" t="s">
        <v>126</v>
      </c>
      <c r="D48" s="5"/>
      <c r="E48" s="52">
        <f>'集計'!D40</f>
        <v>6</v>
      </c>
      <c r="F48" s="6">
        <f t="shared" si="1"/>
        <v>0.15384615384615385</v>
      </c>
      <c r="H48" s="40"/>
    </row>
    <row r="49" spans="1:8" s="1" customFormat="1" ht="16.5" customHeight="1">
      <c r="A49" s="3"/>
      <c r="B49" s="4" t="s">
        <v>32</v>
      </c>
      <c r="C49" s="5" t="s">
        <v>127</v>
      </c>
      <c r="D49" s="5"/>
      <c r="E49" s="52">
        <f>'集計'!D41</f>
        <v>7</v>
      </c>
      <c r="F49" s="6">
        <f t="shared" si="1"/>
        <v>0.1794871794871795</v>
      </c>
      <c r="H49" s="40"/>
    </row>
    <row r="50" spans="1:8" s="1" customFormat="1" ht="16.5" customHeight="1">
      <c r="A50" s="3"/>
      <c r="B50" s="4" t="s">
        <v>33</v>
      </c>
      <c r="C50" s="5" t="s">
        <v>128</v>
      </c>
      <c r="D50" s="5"/>
      <c r="E50" s="52">
        <f>'集計'!D42</f>
        <v>3</v>
      </c>
      <c r="F50" s="6">
        <f t="shared" si="1"/>
        <v>0.07692307692307693</v>
      </c>
      <c r="H50" s="40"/>
    </row>
    <row r="51" spans="1:8" s="1" customFormat="1" ht="16.5" customHeight="1">
      <c r="A51" s="3"/>
      <c r="B51" s="4" t="s">
        <v>44</v>
      </c>
      <c r="C51" s="5" t="s">
        <v>129</v>
      </c>
      <c r="D51" s="5"/>
      <c r="E51" s="52">
        <f>'集計'!D43</f>
        <v>5</v>
      </c>
      <c r="F51" s="6">
        <f t="shared" si="1"/>
        <v>0.1282051282051282</v>
      </c>
      <c r="H51" s="40"/>
    </row>
    <row r="52" spans="1:8" s="1" customFormat="1" ht="16.5" customHeight="1">
      <c r="A52" s="3"/>
      <c r="B52" s="4" t="s">
        <v>113</v>
      </c>
      <c r="C52" s="5" t="s">
        <v>130</v>
      </c>
      <c r="D52" s="5"/>
      <c r="E52" s="52">
        <f>'集計'!D44</f>
        <v>7</v>
      </c>
      <c r="F52" s="6">
        <f t="shared" si="1"/>
        <v>0.1794871794871795</v>
      </c>
      <c r="H52" s="40"/>
    </row>
    <row r="53" spans="1:8" s="1" customFormat="1" ht="16.5" customHeight="1">
      <c r="A53" s="3"/>
      <c r="B53" s="4" t="s">
        <v>114</v>
      </c>
      <c r="C53" s="5" t="s">
        <v>131</v>
      </c>
      <c r="D53" s="5"/>
      <c r="E53" s="52">
        <f>'集計'!D45</f>
        <v>6</v>
      </c>
      <c r="F53" s="6">
        <f t="shared" si="1"/>
        <v>0.15384615384615385</v>
      </c>
      <c r="H53" s="40"/>
    </row>
    <row r="54" spans="1:8" s="1" customFormat="1" ht="16.5" customHeight="1">
      <c r="A54" s="3"/>
      <c r="B54" s="4" t="s">
        <v>115</v>
      </c>
      <c r="C54" s="5" t="s">
        <v>132</v>
      </c>
      <c r="D54" s="5"/>
      <c r="E54" s="52">
        <f>'集計'!D46</f>
        <v>9</v>
      </c>
      <c r="F54" s="6">
        <f t="shared" si="1"/>
        <v>0.23076923076923078</v>
      </c>
      <c r="H54" s="40"/>
    </row>
    <row r="55" spans="1:8" s="1" customFormat="1" ht="16.5" customHeight="1">
      <c r="A55" s="3"/>
      <c r="B55" s="4" t="s">
        <v>116</v>
      </c>
      <c r="C55" s="5" t="s">
        <v>133</v>
      </c>
      <c r="D55" s="5"/>
      <c r="E55" s="52">
        <f>'集計'!D47</f>
        <v>3</v>
      </c>
      <c r="F55" s="6">
        <f t="shared" si="1"/>
        <v>0.07692307692307693</v>
      </c>
      <c r="H55" s="40"/>
    </row>
    <row r="56" spans="1:8" s="1" customFormat="1" ht="16.5" customHeight="1">
      <c r="A56" s="13"/>
      <c r="B56" s="55" t="s">
        <v>117</v>
      </c>
      <c r="C56" s="14" t="s">
        <v>140</v>
      </c>
      <c r="D56" s="14"/>
      <c r="E56" s="53">
        <f>'集計'!D48</f>
        <v>1</v>
      </c>
      <c r="F56" s="56">
        <f t="shared" si="1"/>
        <v>0.02564102564102564</v>
      </c>
      <c r="H56" s="40"/>
    </row>
    <row r="57" spans="1:8" s="1" customFormat="1" ht="16.5" customHeight="1">
      <c r="A57" s="20">
        <v>7</v>
      </c>
      <c r="B57" s="21" t="s">
        <v>52</v>
      </c>
      <c r="C57" s="22"/>
      <c r="D57" s="22"/>
      <c r="E57" s="22"/>
      <c r="F57" s="57"/>
      <c r="H57" s="40"/>
    </row>
    <row r="58" spans="1:8" s="1" customFormat="1" ht="16.5" customHeight="1">
      <c r="A58" s="3"/>
      <c r="B58" s="7" t="s">
        <v>20</v>
      </c>
      <c r="C58" s="5" t="s">
        <v>34</v>
      </c>
      <c r="D58" s="5"/>
      <c r="E58" s="52">
        <f>'集計'!D49</f>
        <v>21</v>
      </c>
      <c r="F58" s="6">
        <f aca="true" t="shared" si="2" ref="F58:F67">E58/$E$2</f>
        <v>0.5384615384615384</v>
      </c>
      <c r="H58" s="40"/>
    </row>
    <row r="59" spans="1:8" s="1" customFormat="1" ht="16.5" customHeight="1">
      <c r="A59" s="3"/>
      <c r="B59" s="4" t="s">
        <v>21</v>
      </c>
      <c r="C59" s="5" t="s">
        <v>35</v>
      </c>
      <c r="D59" s="5"/>
      <c r="E59" s="52">
        <f>'集計'!D50</f>
        <v>23</v>
      </c>
      <c r="F59" s="6">
        <f t="shared" si="2"/>
        <v>0.5897435897435898</v>
      </c>
      <c r="H59" s="40"/>
    </row>
    <row r="60" spans="1:8" s="1" customFormat="1" ht="16.5" customHeight="1">
      <c r="A60" s="3"/>
      <c r="B60" s="4" t="s">
        <v>22</v>
      </c>
      <c r="C60" s="5" t="s">
        <v>36</v>
      </c>
      <c r="D60" s="5"/>
      <c r="E60" s="52">
        <f>'集計'!D51</f>
        <v>20</v>
      </c>
      <c r="F60" s="6">
        <f t="shared" si="2"/>
        <v>0.5128205128205128</v>
      </c>
      <c r="H60" s="40"/>
    </row>
    <row r="61" spans="1:8" s="1" customFormat="1" ht="16.5" customHeight="1">
      <c r="A61" s="3"/>
      <c r="B61" s="4" t="s">
        <v>23</v>
      </c>
      <c r="C61" s="5" t="s">
        <v>37</v>
      </c>
      <c r="D61" s="5"/>
      <c r="E61" s="52">
        <f>'集計'!D52</f>
        <v>4</v>
      </c>
      <c r="F61" s="6">
        <f t="shared" si="2"/>
        <v>0.10256410256410256</v>
      </c>
      <c r="H61" s="40"/>
    </row>
    <row r="62" spans="1:8" s="1" customFormat="1" ht="16.5" customHeight="1">
      <c r="A62" s="3"/>
      <c r="B62" s="4" t="s">
        <v>24</v>
      </c>
      <c r="C62" s="5" t="s">
        <v>38</v>
      </c>
      <c r="D62" s="5"/>
      <c r="E62" s="52">
        <f>'集計'!D53</f>
        <v>3</v>
      </c>
      <c r="F62" s="6">
        <f t="shared" si="2"/>
        <v>0.07692307692307693</v>
      </c>
      <c r="H62" s="40"/>
    </row>
    <row r="63" spans="1:8" s="1" customFormat="1" ht="16.5" customHeight="1">
      <c r="A63" s="3"/>
      <c r="B63" s="4" t="s">
        <v>29</v>
      </c>
      <c r="C63" s="5" t="s">
        <v>39</v>
      </c>
      <c r="D63" s="5"/>
      <c r="E63" s="52">
        <f>'集計'!D54</f>
        <v>19</v>
      </c>
      <c r="F63" s="6">
        <f t="shared" si="2"/>
        <v>0.48717948717948717</v>
      </c>
      <c r="H63" s="40"/>
    </row>
    <row r="64" spans="1:8" s="1" customFormat="1" ht="16.5" customHeight="1">
      <c r="A64" s="3"/>
      <c r="B64" s="4" t="s">
        <v>30</v>
      </c>
      <c r="C64" s="5" t="s">
        <v>40</v>
      </c>
      <c r="D64" s="5"/>
      <c r="E64" s="52">
        <f>'集計'!D55</f>
        <v>14</v>
      </c>
      <c r="F64" s="6">
        <f t="shared" si="2"/>
        <v>0.358974358974359</v>
      </c>
      <c r="H64" s="40"/>
    </row>
    <row r="65" spans="1:8" s="1" customFormat="1" ht="16.5" customHeight="1">
      <c r="A65" s="3"/>
      <c r="B65" s="4" t="s">
        <v>31</v>
      </c>
      <c r="C65" s="5" t="s">
        <v>41</v>
      </c>
      <c r="D65" s="5"/>
      <c r="E65" s="52">
        <f>'集計'!D56</f>
        <v>5</v>
      </c>
      <c r="F65" s="6">
        <f t="shared" si="2"/>
        <v>0.1282051282051282</v>
      </c>
      <c r="H65" s="40"/>
    </row>
    <row r="66" spans="1:8" s="1" customFormat="1" ht="16.5" customHeight="1">
      <c r="A66" s="3"/>
      <c r="B66" s="4" t="s">
        <v>32</v>
      </c>
      <c r="C66" s="5" t="s">
        <v>138</v>
      </c>
      <c r="D66" s="5"/>
      <c r="E66" s="52">
        <f>'集計'!D57</f>
        <v>6</v>
      </c>
      <c r="F66" s="6">
        <f t="shared" si="2"/>
        <v>0.15384615384615385</v>
      </c>
      <c r="H66" s="40"/>
    </row>
    <row r="67" spans="1:8" s="1" customFormat="1" ht="16.5" customHeight="1">
      <c r="A67" s="9"/>
      <c r="B67" s="10" t="s">
        <v>33</v>
      </c>
      <c r="C67" s="11" t="s">
        <v>4</v>
      </c>
      <c r="D67" s="11"/>
      <c r="E67" s="54">
        <f>'集計'!D58</f>
        <v>0</v>
      </c>
      <c r="F67" s="12">
        <f t="shared" si="2"/>
        <v>0</v>
      </c>
      <c r="H67" s="40"/>
    </row>
    <row r="68" spans="1:8" s="1" customFormat="1" ht="16.5" customHeight="1">
      <c r="A68" s="24">
        <v>8</v>
      </c>
      <c r="B68" s="28" t="s">
        <v>18</v>
      </c>
      <c r="C68" s="26"/>
      <c r="D68" s="26"/>
      <c r="E68" s="22"/>
      <c r="F68" s="27"/>
      <c r="H68" s="42"/>
    </row>
    <row r="69" spans="1:8" s="1" customFormat="1" ht="16.5" customHeight="1">
      <c r="A69" s="3"/>
      <c r="B69" s="7" t="s">
        <v>20</v>
      </c>
      <c r="C69" s="5" t="s">
        <v>53</v>
      </c>
      <c r="D69" s="5"/>
      <c r="E69" s="52">
        <f>'集計'!D59</f>
        <v>22</v>
      </c>
      <c r="F69" s="6">
        <f>E69/$E$2</f>
        <v>0.5641025641025641</v>
      </c>
      <c r="H69" s="40"/>
    </row>
    <row r="70" spans="1:8" s="1" customFormat="1" ht="16.5" customHeight="1">
      <c r="A70" s="13"/>
      <c r="B70" s="7" t="s">
        <v>21</v>
      </c>
      <c r="C70" s="14" t="s">
        <v>54</v>
      </c>
      <c r="D70" s="14"/>
      <c r="E70" s="52">
        <f>'集計'!D60</f>
        <v>15</v>
      </c>
      <c r="F70" s="6">
        <f>E70/$E$2</f>
        <v>0.38461538461538464</v>
      </c>
      <c r="H70" s="40"/>
    </row>
    <row r="71" spans="1:8" s="1" customFormat="1" ht="16.5" customHeight="1">
      <c r="A71" s="9"/>
      <c r="B71" s="10" t="s">
        <v>64</v>
      </c>
      <c r="C71" s="11" t="s">
        <v>55</v>
      </c>
      <c r="D71" s="11"/>
      <c r="E71" s="54">
        <f>'集計'!D61</f>
        <v>2</v>
      </c>
      <c r="F71" s="12">
        <f>E71/$E$2</f>
        <v>0.05128205128205128</v>
      </c>
      <c r="H71" s="40"/>
    </row>
    <row r="72" spans="1:8" s="1" customFormat="1" ht="16.5" customHeight="1">
      <c r="A72" s="17"/>
      <c r="B72" s="18"/>
      <c r="C72" s="17"/>
      <c r="D72" s="17"/>
      <c r="E72" s="17"/>
      <c r="F72" s="19"/>
      <c r="H72" s="40"/>
    </row>
    <row r="73" s="1" customFormat="1" ht="16.5" customHeight="1">
      <c r="H73" s="43"/>
    </row>
    <row r="74" spans="7:13" ht="16.5" customHeight="1">
      <c r="G74" s="1"/>
      <c r="H74" s="44"/>
      <c r="M74" s="1"/>
    </row>
    <row r="75" spans="7:8" ht="16.5" customHeight="1">
      <c r="G75" s="1"/>
      <c r="H75" s="44"/>
    </row>
    <row r="76" spans="7:8" ht="16.5" customHeight="1">
      <c r="G76" s="1"/>
      <c r="H76" s="44"/>
    </row>
    <row r="77" ht="16.5" customHeight="1">
      <c r="H77" s="44"/>
    </row>
    <row r="78" ht="16.5" customHeight="1">
      <c r="H78" s="44"/>
    </row>
    <row r="79" ht="16.5" customHeight="1">
      <c r="H79" s="44"/>
    </row>
    <row r="80" ht="16.5" customHeight="1">
      <c r="H80" s="44"/>
    </row>
    <row r="81" ht="16.5" customHeight="1">
      <c r="H81" s="44"/>
    </row>
    <row r="82" ht="16.5" customHeight="1">
      <c r="H82" s="44"/>
    </row>
    <row r="83" ht="16.5" customHeight="1">
      <c r="H83" s="44"/>
    </row>
    <row r="84" ht="16.5" customHeight="1">
      <c r="H84" s="44"/>
    </row>
    <row r="85" ht="16.5" customHeight="1">
      <c r="H85" s="44"/>
    </row>
    <row r="86" ht="16.5" customHeight="1">
      <c r="H86" s="44"/>
    </row>
    <row r="87" ht="16.5" customHeight="1">
      <c r="H87" s="44"/>
    </row>
    <row r="88" ht="16.5" customHeight="1">
      <c r="H88" s="44"/>
    </row>
    <row r="89" ht="16.5" customHeight="1">
      <c r="H89" s="44"/>
    </row>
    <row r="90" ht="16.5" customHeight="1">
      <c r="H90" s="44"/>
    </row>
    <row r="91" ht="16.5" customHeight="1">
      <c r="H91" s="44"/>
    </row>
    <row r="92" ht="16.5" customHeight="1">
      <c r="H92" s="44"/>
    </row>
    <row r="93" ht="16.5" customHeight="1">
      <c r="H93" s="44"/>
    </row>
    <row r="94" ht="16.5" customHeight="1">
      <c r="H94" s="44"/>
    </row>
    <row r="95" ht="16.5" customHeight="1">
      <c r="H95" s="44"/>
    </row>
    <row r="96" ht="16.5" customHeight="1">
      <c r="H96" s="44"/>
    </row>
    <row r="97" ht="16.5" customHeight="1">
      <c r="H97" s="44"/>
    </row>
    <row r="98" ht="16.5" customHeight="1">
      <c r="H98" s="44"/>
    </row>
  </sheetData>
  <sheetProtection/>
  <printOptions horizontalCentered="1" verticalCentered="1"/>
  <pageMargins left="1.1811023622047245" right="0.7874015748031497" top="0.5905511811023623" bottom="0.1968503937007874" header="0.6299212598425197" footer="0.5118110236220472"/>
  <pageSetup horizontalDpi="360" verticalDpi="360" orientation="portrait" paperSize="8" r:id="rId2"/>
  <headerFooter alignWithMargins="0">
    <oddHeader>&amp;L&amp;12平成２６年度　　&amp;"ＭＳ Ｐゴシック,太字"&amp;18高校生の現場見学会アンケート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M50" sqref="M50"/>
    </sheetView>
  </sheetViews>
  <sheetFormatPr defaultColWidth="9.00390625" defaultRowHeight="16.5" customHeight="1"/>
  <cols>
    <col min="1" max="3" width="3.625" style="0" customWidth="1"/>
    <col min="4" max="4" width="25.875" style="0" customWidth="1"/>
    <col min="7" max="7" width="11.625" style="0" customWidth="1"/>
    <col min="8" max="8" width="9.875" style="41" customWidth="1"/>
    <col min="9" max="12" width="9.875" style="0" customWidth="1"/>
  </cols>
  <sheetData>
    <row r="1" spans="8:12" s="1" customFormat="1" ht="16.5" customHeight="1">
      <c r="H1" s="41"/>
      <c r="I1"/>
      <c r="J1"/>
      <c r="K1"/>
      <c r="L1"/>
    </row>
    <row r="2" spans="1:8" s="1" customFormat="1" ht="16.5" customHeight="1">
      <c r="A2" s="2"/>
      <c r="B2" s="2" t="s">
        <v>146</v>
      </c>
      <c r="D2" s="2"/>
      <c r="E2" s="2">
        <f>'集計'!F2</f>
        <v>24</v>
      </c>
      <c r="F2" s="2" t="s">
        <v>19</v>
      </c>
      <c r="H2" s="40"/>
    </row>
    <row r="3" spans="1:12" s="1" customFormat="1" ht="16.5" customHeight="1">
      <c r="A3" s="20">
        <v>1</v>
      </c>
      <c r="B3" s="21" t="s">
        <v>110</v>
      </c>
      <c r="C3" s="22"/>
      <c r="D3" s="22"/>
      <c r="E3" s="22"/>
      <c r="F3" s="23"/>
      <c r="H3" s="40"/>
      <c r="I3" s="17"/>
      <c r="J3" s="17"/>
      <c r="K3" s="17"/>
      <c r="L3" s="17"/>
    </row>
    <row r="4" spans="1:12" s="1" customFormat="1" ht="16.5" customHeight="1">
      <c r="A4" s="3"/>
      <c r="B4" s="4" t="s">
        <v>20</v>
      </c>
      <c r="C4" s="5" t="s">
        <v>0</v>
      </c>
      <c r="D4" s="5"/>
      <c r="E4" s="50">
        <f>'集計'!F3</f>
        <v>11</v>
      </c>
      <c r="F4" s="6">
        <f>E4/$E$2</f>
        <v>0.4583333333333333</v>
      </c>
      <c r="H4" s="42"/>
      <c r="I4" s="17"/>
      <c r="J4" s="17"/>
      <c r="K4" s="17"/>
      <c r="L4" s="17"/>
    </row>
    <row r="5" spans="1:12" s="1" customFormat="1" ht="16.5" customHeight="1">
      <c r="A5" s="3"/>
      <c r="B5" s="4" t="s">
        <v>21</v>
      </c>
      <c r="C5" s="5" t="s">
        <v>1</v>
      </c>
      <c r="D5" s="5"/>
      <c r="E5" s="51">
        <f>'集計'!F4</f>
        <v>0</v>
      </c>
      <c r="F5" s="6">
        <f>E5/$E$2</f>
        <v>0</v>
      </c>
      <c r="H5" s="40"/>
      <c r="I5" s="17"/>
      <c r="J5" s="17"/>
      <c r="K5" s="17"/>
      <c r="L5" s="17"/>
    </row>
    <row r="6" spans="1:12" s="1" customFormat="1" ht="16.5" customHeight="1">
      <c r="A6" s="3"/>
      <c r="B6" s="4" t="s">
        <v>22</v>
      </c>
      <c r="C6" s="5" t="s">
        <v>2</v>
      </c>
      <c r="D6" s="5"/>
      <c r="E6" s="50">
        <f>'集計'!F5</f>
        <v>6</v>
      </c>
      <c r="F6" s="6">
        <f>E6/$E$2</f>
        <v>0.25</v>
      </c>
      <c r="H6" s="40"/>
      <c r="I6" s="17"/>
      <c r="J6" s="17"/>
      <c r="K6" s="17"/>
      <c r="L6" s="17"/>
    </row>
    <row r="7" spans="1:12" s="1" customFormat="1" ht="16.5" customHeight="1">
      <c r="A7" s="3"/>
      <c r="B7" s="4" t="s">
        <v>23</v>
      </c>
      <c r="C7" s="5" t="s">
        <v>3</v>
      </c>
      <c r="D7" s="5"/>
      <c r="E7" s="51">
        <f>'集計'!F6</f>
        <v>3</v>
      </c>
      <c r="F7" s="6">
        <f>E7/$E$2</f>
        <v>0.125</v>
      </c>
      <c r="H7" s="40"/>
      <c r="I7" s="17"/>
      <c r="J7" s="17"/>
      <c r="K7" s="17"/>
      <c r="L7" s="17"/>
    </row>
    <row r="8" spans="1:12" s="1" customFormat="1" ht="16.5" customHeight="1">
      <c r="A8" s="9"/>
      <c r="B8" s="10" t="s">
        <v>24</v>
      </c>
      <c r="C8" s="11" t="s">
        <v>42</v>
      </c>
      <c r="D8" s="11"/>
      <c r="E8" s="59">
        <f>'集計'!F7</f>
        <v>4</v>
      </c>
      <c r="F8" s="12">
        <f>E8/$E$2</f>
        <v>0.16666666666666666</v>
      </c>
      <c r="H8" s="40"/>
      <c r="I8" s="17"/>
      <c r="J8" s="17"/>
      <c r="K8" s="17"/>
      <c r="L8" s="17"/>
    </row>
    <row r="9" spans="1:12" s="1" customFormat="1" ht="16.5" customHeight="1">
      <c r="A9" s="24">
        <v>2</v>
      </c>
      <c r="B9" s="25" t="s">
        <v>5</v>
      </c>
      <c r="C9" s="26"/>
      <c r="D9" s="26"/>
      <c r="E9" s="26"/>
      <c r="F9" s="27"/>
      <c r="H9" s="40"/>
      <c r="I9" s="17"/>
      <c r="J9" s="17"/>
      <c r="K9" s="17"/>
      <c r="L9" s="17"/>
    </row>
    <row r="10" spans="1:12" s="1" customFormat="1" ht="16.5" customHeight="1">
      <c r="A10" s="3"/>
      <c r="B10" s="4" t="s">
        <v>20</v>
      </c>
      <c r="C10" s="5" t="s">
        <v>6</v>
      </c>
      <c r="D10" s="5"/>
      <c r="E10" s="45">
        <f>SUM(E11:E13)</f>
        <v>0</v>
      </c>
      <c r="F10" s="46">
        <f>E10/$E$2</f>
        <v>0</v>
      </c>
      <c r="H10" s="42"/>
      <c r="I10" s="17"/>
      <c r="J10" s="17"/>
      <c r="K10" s="17"/>
      <c r="L10" s="17"/>
    </row>
    <row r="11" spans="1:12" s="1" customFormat="1" ht="16.5" customHeight="1">
      <c r="A11" s="3"/>
      <c r="B11" s="5"/>
      <c r="C11" s="7" t="s">
        <v>25</v>
      </c>
      <c r="D11" s="5" t="s">
        <v>7</v>
      </c>
      <c r="E11" s="47">
        <f>'集計'!F8</f>
        <v>0</v>
      </c>
      <c r="F11" s="48" t="e">
        <f>E11/$E$10</f>
        <v>#DIV/0!</v>
      </c>
      <c r="H11" s="42"/>
      <c r="I11" s="17"/>
      <c r="J11" s="17"/>
      <c r="K11" s="17"/>
      <c r="L11" s="17"/>
    </row>
    <row r="12" spans="1:8" s="1" customFormat="1" ht="16.5" customHeight="1">
      <c r="A12" s="3"/>
      <c r="B12" s="5"/>
      <c r="C12" s="7" t="s">
        <v>26</v>
      </c>
      <c r="D12" s="5" t="s">
        <v>8</v>
      </c>
      <c r="E12" s="47">
        <f>'集計'!F9</f>
        <v>0</v>
      </c>
      <c r="F12" s="48" t="e">
        <f>E12/$E$10</f>
        <v>#DIV/0!</v>
      </c>
      <c r="H12" s="40"/>
    </row>
    <row r="13" spans="1:8" s="1" customFormat="1" ht="16.5" customHeight="1">
      <c r="A13" s="3"/>
      <c r="B13" s="5"/>
      <c r="C13" s="7" t="s">
        <v>27</v>
      </c>
      <c r="D13" s="5" t="s">
        <v>4</v>
      </c>
      <c r="E13" s="47">
        <f>'集計'!F10</f>
        <v>0</v>
      </c>
      <c r="F13" s="48" t="e">
        <f>E13/$E$10</f>
        <v>#DIV/0!</v>
      </c>
      <c r="H13" s="40"/>
    </row>
    <row r="14" spans="1:8" s="1" customFormat="1" ht="16.5" customHeight="1">
      <c r="A14" s="3"/>
      <c r="B14" s="4" t="s">
        <v>21</v>
      </c>
      <c r="C14" s="5" t="s">
        <v>43</v>
      </c>
      <c r="D14" s="5"/>
      <c r="E14" s="45">
        <f>SUM(E15:E17)</f>
        <v>1</v>
      </c>
      <c r="F14" s="46">
        <f>E14/$E$2</f>
        <v>0.041666666666666664</v>
      </c>
      <c r="H14" s="40"/>
    </row>
    <row r="15" spans="1:8" s="1" customFormat="1" ht="16.5" customHeight="1">
      <c r="A15" s="3"/>
      <c r="B15" s="5"/>
      <c r="C15" s="7" t="s">
        <v>25</v>
      </c>
      <c r="D15" s="5" t="s">
        <v>7</v>
      </c>
      <c r="E15" s="47">
        <f>'集計'!F11</f>
        <v>0</v>
      </c>
      <c r="F15" s="48">
        <f>E15/$E$14</f>
        <v>0</v>
      </c>
      <c r="H15" s="40"/>
    </row>
    <row r="16" spans="1:8" s="1" customFormat="1" ht="16.5" customHeight="1">
      <c r="A16" s="3"/>
      <c r="B16" s="5"/>
      <c r="C16" s="7" t="s">
        <v>26</v>
      </c>
      <c r="D16" s="5" t="s">
        <v>8</v>
      </c>
      <c r="E16" s="47">
        <f>'集計'!F12</f>
        <v>0</v>
      </c>
      <c r="F16" s="48">
        <f>E16/$E$14</f>
        <v>0</v>
      </c>
      <c r="H16" s="40"/>
    </row>
    <row r="17" spans="1:8" s="1" customFormat="1" ht="16.5" customHeight="1">
      <c r="A17" s="3"/>
      <c r="B17" s="5"/>
      <c r="C17" s="7" t="s">
        <v>27</v>
      </c>
      <c r="D17" s="5" t="s">
        <v>4</v>
      </c>
      <c r="E17" s="47">
        <f>'集計'!F13</f>
        <v>1</v>
      </c>
      <c r="F17" s="48">
        <f>E17/$E$14</f>
        <v>1</v>
      </c>
      <c r="H17" s="40"/>
    </row>
    <row r="18" spans="1:8" s="1" customFormat="1" ht="16.5" customHeight="1">
      <c r="A18" s="3"/>
      <c r="B18" s="4" t="s">
        <v>22</v>
      </c>
      <c r="C18" s="5" t="s">
        <v>9</v>
      </c>
      <c r="D18" s="5"/>
      <c r="E18" s="45">
        <f>SUM(E19:E22)</f>
        <v>21</v>
      </c>
      <c r="F18" s="46">
        <f>E18/$E$2</f>
        <v>0.875</v>
      </c>
      <c r="H18" s="40"/>
    </row>
    <row r="19" spans="1:8" s="1" customFormat="1" ht="16.5" customHeight="1">
      <c r="A19" s="3"/>
      <c r="B19" s="5"/>
      <c r="C19" s="7" t="s">
        <v>25</v>
      </c>
      <c r="D19" s="5" t="s">
        <v>10</v>
      </c>
      <c r="E19" s="47">
        <f>'集計'!F14</f>
        <v>12</v>
      </c>
      <c r="F19" s="48">
        <f>E19/$E$18</f>
        <v>0.5714285714285714</v>
      </c>
      <c r="H19" s="40"/>
    </row>
    <row r="20" spans="1:8" s="1" customFormat="1" ht="16.5" customHeight="1">
      <c r="A20" s="3"/>
      <c r="B20" s="5"/>
      <c r="C20" s="7" t="s">
        <v>26</v>
      </c>
      <c r="D20" s="5" t="s">
        <v>11</v>
      </c>
      <c r="E20" s="47">
        <f>'集計'!F15</f>
        <v>2</v>
      </c>
      <c r="F20" s="48">
        <f>E20/$E$18</f>
        <v>0.09523809523809523</v>
      </c>
      <c r="H20" s="40"/>
    </row>
    <row r="21" spans="1:8" s="1" customFormat="1" ht="16.5" customHeight="1">
      <c r="A21" s="3"/>
      <c r="B21" s="5"/>
      <c r="C21" s="7" t="s">
        <v>27</v>
      </c>
      <c r="D21" s="5" t="s">
        <v>12</v>
      </c>
      <c r="E21" s="47">
        <f>'集計'!F16</f>
        <v>5</v>
      </c>
      <c r="F21" s="48">
        <f>E21/$E$18</f>
        <v>0.23809523809523808</v>
      </c>
      <c r="H21" s="40"/>
    </row>
    <row r="22" spans="1:8" s="1" customFormat="1" ht="16.5" customHeight="1">
      <c r="A22" s="3"/>
      <c r="B22" s="5"/>
      <c r="C22" s="7" t="s">
        <v>28</v>
      </c>
      <c r="D22" s="5" t="s">
        <v>4</v>
      </c>
      <c r="E22" s="47">
        <f>'集計'!F17</f>
        <v>2</v>
      </c>
      <c r="F22" s="48">
        <f>E22/$E$18</f>
        <v>0.09523809523809523</v>
      </c>
      <c r="H22" s="40"/>
    </row>
    <row r="23" spans="1:8" s="1" customFormat="1" ht="16.5" customHeight="1">
      <c r="A23" s="3"/>
      <c r="B23" s="4" t="s">
        <v>23</v>
      </c>
      <c r="C23" s="5" t="s">
        <v>13</v>
      </c>
      <c r="D23" s="5"/>
      <c r="E23" s="52">
        <f>'集計'!F18</f>
        <v>0</v>
      </c>
      <c r="F23" s="6">
        <f>E23/$E$2</f>
        <v>0</v>
      </c>
      <c r="H23" s="40"/>
    </row>
    <row r="24" spans="1:8" s="1" customFormat="1" ht="16.5" customHeight="1">
      <c r="A24" s="13"/>
      <c r="B24" s="55" t="s">
        <v>24</v>
      </c>
      <c r="C24" s="14" t="s">
        <v>14</v>
      </c>
      <c r="D24" s="14"/>
      <c r="E24" s="53">
        <f>'集計'!F19</f>
        <v>2</v>
      </c>
      <c r="F24" s="56">
        <f>E24/$E$2</f>
        <v>0.08333333333333333</v>
      </c>
      <c r="H24" s="40"/>
    </row>
    <row r="25" spans="1:8" s="1" customFormat="1" ht="16.5" customHeight="1">
      <c r="A25" s="20">
        <v>3</v>
      </c>
      <c r="B25" s="21" t="s">
        <v>15</v>
      </c>
      <c r="C25" s="22"/>
      <c r="D25" s="22"/>
      <c r="E25" s="22"/>
      <c r="F25" s="57"/>
      <c r="H25" s="40"/>
    </row>
    <row r="26" spans="1:8" s="1" customFormat="1" ht="16.5" customHeight="1">
      <c r="A26" s="3"/>
      <c r="B26" s="4" t="s">
        <v>20</v>
      </c>
      <c r="C26" s="8" t="s">
        <v>45</v>
      </c>
      <c r="D26" s="5"/>
      <c r="E26" s="52">
        <f>'集計'!F20</f>
        <v>10</v>
      </c>
      <c r="F26" s="6">
        <f aca="true" t="shared" si="0" ref="F26:F36">E26/$E$2</f>
        <v>0.4166666666666667</v>
      </c>
      <c r="H26" s="40"/>
    </row>
    <row r="27" spans="1:8" s="1" customFormat="1" ht="16.5" customHeight="1">
      <c r="A27" s="3"/>
      <c r="B27" s="4" t="s">
        <v>21</v>
      </c>
      <c r="C27" s="8" t="s">
        <v>46</v>
      </c>
      <c r="D27" s="5"/>
      <c r="E27" s="52">
        <f>'集計'!F21</f>
        <v>7</v>
      </c>
      <c r="F27" s="6">
        <f t="shared" si="0"/>
        <v>0.2916666666666667</v>
      </c>
      <c r="H27" s="40"/>
    </row>
    <row r="28" spans="1:8" s="1" customFormat="1" ht="16.5" customHeight="1">
      <c r="A28" s="3"/>
      <c r="B28" s="4" t="s">
        <v>22</v>
      </c>
      <c r="C28" s="8" t="s">
        <v>47</v>
      </c>
      <c r="D28" s="5"/>
      <c r="E28" s="52">
        <f>'集計'!F22</f>
        <v>5</v>
      </c>
      <c r="F28" s="6">
        <f t="shared" si="0"/>
        <v>0.20833333333333334</v>
      </c>
      <c r="H28" s="42"/>
    </row>
    <row r="29" spans="1:8" s="1" customFormat="1" ht="16.5" customHeight="1">
      <c r="A29" s="3"/>
      <c r="B29" s="4" t="s">
        <v>23</v>
      </c>
      <c r="C29" s="8" t="s">
        <v>48</v>
      </c>
      <c r="D29" s="5"/>
      <c r="E29" s="52">
        <f>'集計'!F23</f>
        <v>7</v>
      </c>
      <c r="F29" s="6">
        <f t="shared" si="0"/>
        <v>0.2916666666666667</v>
      </c>
      <c r="H29" s="40"/>
    </row>
    <row r="30" spans="1:8" s="1" customFormat="1" ht="16.5" customHeight="1">
      <c r="A30" s="3"/>
      <c r="B30" s="4" t="s">
        <v>24</v>
      </c>
      <c r="C30" s="8" t="s">
        <v>62</v>
      </c>
      <c r="D30" s="5"/>
      <c r="E30" s="52">
        <f>'集計'!F24</f>
        <v>6</v>
      </c>
      <c r="F30" s="6">
        <f t="shared" si="0"/>
        <v>0.25</v>
      </c>
      <c r="H30" s="40"/>
    </row>
    <row r="31" spans="1:8" s="1" customFormat="1" ht="16.5" customHeight="1">
      <c r="A31" s="3"/>
      <c r="B31" s="4" t="s">
        <v>29</v>
      </c>
      <c r="C31" s="8" t="s">
        <v>112</v>
      </c>
      <c r="D31" s="5"/>
      <c r="E31" s="52">
        <f>'集計'!F25</f>
        <v>5</v>
      </c>
      <c r="F31" s="6">
        <f t="shared" si="0"/>
        <v>0.20833333333333334</v>
      </c>
      <c r="H31" s="40"/>
    </row>
    <row r="32" spans="1:8" s="1" customFormat="1" ht="16.5" customHeight="1">
      <c r="A32" s="3"/>
      <c r="B32" s="4" t="s">
        <v>30</v>
      </c>
      <c r="C32" s="8" t="s">
        <v>49</v>
      </c>
      <c r="D32" s="5"/>
      <c r="E32" s="52">
        <f>'集計'!F26</f>
        <v>1</v>
      </c>
      <c r="F32" s="6">
        <f t="shared" si="0"/>
        <v>0.041666666666666664</v>
      </c>
      <c r="H32" s="40"/>
    </row>
    <row r="33" spans="1:8" s="1" customFormat="1" ht="16.5" customHeight="1">
      <c r="A33" s="3"/>
      <c r="B33" s="4" t="s">
        <v>31</v>
      </c>
      <c r="C33" s="8" t="s">
        <v>141</v>
      </c>
      <c r="D33" s="5"/>
      <c r="E33" s="52">
        <f>'集計'!F27</f>
        <v>9</v>
      </c>
      <c r="F33" s="6">
        <f t="shared" si="0"/>
        <v>0.375</v>
      </c>
      <c r="H33" s="40"/>
    </row>
    <row r="34" spans="1:8" s="1" customFormat="1" ht="16.5" customHeight="1">
      <c r="A34" s="3"/>
      <c r="B34" s="4" t="s">
        <v>32</v>
      </c>
      <c r="C34" s="8" t="s">
        <v>50</v>
      </c>
      <c r="D34" s="5"/>
      <c r="E34" s="52">
        <f>'集計'!F28</f>
        <v>7</v>
      </c>
      <c r="F34" s="6">
        <f t="shared" si="0"/>
        <v>0.2916666666666667</v>
      </c>
      <c r="H34" s="40"/>
    </row>
    <row r="35" spans="1:8" s="1" customFormat="1" ht="16.5" customHeight="1">
      <c r="A35" s="3"/>
      <c r="B35" s="4" t="s">
        <v>33</v>
      </c>
      <c r="C35" s="8" t="s">
        <v>51</v>
      </c>
      <c r="D35" s="5"/>
      <c r="E35" s="52">
        <f>'集計'!F29</f>
        <v>0</v>
      </c>
      <c r="F35" s="6">
        <f t="shared" si="0"/>
        <v>0</v>
      </c>
      <c r="H35" s="40"/>
    </row>
    <row r="36" spans="1:8" s="1" customFormat="1" ht="16.5" customHeight="1">
      <c r="A36" s="9"/>
      <c r="B36" s="10" t="s">
        <v>44</v>
      </c>
      <c r="C36" s="15" t="s">
        <v>63</v>
      </c>
      <c r="D36" s="16"/>
      <c r="E36" s="54">
        <f>'集計'!F30</f>
        <v>0</v>
      </c>
      <c r="F36" s="12">
        <f t="shared" si="0"/>
        <v>0</v>
      </c>
      <c r="H36" s="40"/>
    </row>
    <row r="37" spans="1:8" s="1" customFormat="1" ht="16.5" customHeight="1">
      <c r="A37" s="24">
        <v>4</v>
      </c>
      <c r="B37" s="25" t="s">
        <v>61</v>
      </c>
      <c r="C37" s="26"/>
      <c r="D37" s="26"/>
      <c r="E37" s="26"/>
      <c r="F37" s="27"/>
      <c r="H37" s="40"/>
    </row>
    <row r="38" spans="1:8" s="1" customFormat="1" ht="16.5" customHeight="1">
      <c r="A38" s="3"/>
      <c r="B38" s="7" t="s">
        <v>20</v>
      </c>
      <c r="C38" s="5" t="s">
        <v>16</v>
      </c>
      <c r="D38" s="5"/>
      <c r="E38" s="52">
        <f>'集計'!F31</f>
        <v>8</v>
      </c>
      <c r="F38" s="6">
        <f>E38/$E$2</f>
        <v>0.3333333333333333</v>
      </c>
      <c r="H38" s="40"/>
    </row>
    <row r="39" spans="1:8" s="1" customFormat="1" ht="16.5" customHeight="1">
      <c r="A39" s="13"/>
      <c r="B39" s="55" t="s">
        <v>21</v>
      </c>
      <c r="C39" s="14" t="s">
        <v>17</v>
      </c>
      <c r="D39" s="14"/>
      <c r="E39" s="53">
        <f>'集計'!F32</f>
        <v>16</v>
      </c>
      <c r="F39" s="56">
        <f>E39/$E$2</f>
        <v>0.6666666666666666</v>
      </c>
      <c r="H39" s="40"/>
    </row>
    <row r="40" spans="1:8" s="1" customFormat="1" ht="16.5" customHeight="1">
      <c r="A40" s="20">
        <v>6</v>
      </c>
      <c r="B40" s="21" t="s">
        <v>118</v>
      </c>
      <c r="C40" s="22"/>
      <c r="D40" s="22"/>
      <c r="E40" s="22"/>
      <c r="F40" s="57"/>
      <c r="H40" s="40"/>
    </row>
    <row r="41" spans="1:8" s="1" customFormat="1" ht="16.5" customHeight="1">
      <c r="A41" s="3"/>
      <c r="B41" s="7" t="s">
        <v>20</v>
      </c>
      <c r="C41" s="5" t="s">
        <v>119</v>
      </c>
      <c r="D41" s="5"/>
      <c r="E41" s="52">
        <f>'集計'!F33</f>
        <v>9</v>
      </c>
      <c r="F41" s="6">
        <f aca="true" t="shared" si="1" ref="F41:F56">E41/$E$2</f>
        <v>0.375</v>
      </c>
      <c r="H41" s="42"/>
    </row>
    <row r="42" spans="1:8" s="1" customFormat="1" ht="16.5" customHeight="1">
      <c r="A42" s="3"/>
      <c r="B42" s="4" t="s">
        <v>21</v>
      </c>
      <c r="C42" s="5" t="s">
        <v>120</v>
      </c>
      <c r="D42" s="5"/>
      <c r="E42" s="52">
        <f>'集計'!F34</f>
        <v>6</v>
      </c>
      <c r="F42" s="6">
        <f t="shared" si="1"/>
        <v>0.25</v>
      </c>
      <c r="H42" s="40"/>
    </row>
    <row r="43" spans="1:8" s="1" customFormat="1" ht="16.5" customHeight="1">
      <c r="A43" s="3"/>
      <c r="B43" s="4" t="s">
        <v>22</v>
      </c>
      <c r="C43" s="5" t="s">
        <v>121</v>
      </c>
      <c r="D43" s="5"/>
      <c r="E43" s="52">
        <f>'集計'!F35</f>
        <v>10</v>
      </c>
      <c r="F43" s="6">
        <f t="shared" si="1"/>
        <v>0.4166666666666667</v>
      </c>
      <c r="H43" s="40"/>
    </row>
    <row r="44" spans="1:8" s="1" customFormat="1" ht="16.5" customHeight="1">
      <c r="A44" s="3"/>
      <c r="B44" s="4" t="s">
        <v>23</v>
      </c>
      <c r="C44" s="5" t="s">
        <v>122</v>
      </c>
      <c r="D44" s="5"/>
      <c r="E44" s="52">
        <f>'集計'!F36</f>
        <v>7</v>
      </c>
      <c r="F44" s="6">
        <f t="shared" si="1"/>
        <v>0.2916666666666667</v>
      </c>
      <c r="H44" s="42"/>
    </row>
    <row r="45" spans="1:8" s="1" customFormat="1" ht="16.5" customHeight="1">
      <c r="A45" s="3"/>
      <c r="B45" s="4" t="s">
        <v>24</v>
      </c>
      <c r="C45" s="5" t="s">
        <v>123</v>
      </c>
      <c r="D45" s="5"/>
      <c r="E45" s="52">
        <f>'集計'!F37</f>
        <v>4</v>
      </c>
      <c r="F45" s="6">
        <f t="shared" si="1"/>
        <v>0.16666666666666666</v>
      </c>
      <c r="H45" s="40"/>
    </row>
    <row r="46" spans="1:8" s="1" customFormat="1" ht="16.5" customHeight="1">
      <c r="A46" s="3"/>
      <c r="B46" s="4" t="s">
        <v>29</v>
      </c>
      <c r="C46" s="5" t="s">
        <v>124</v>
      </c>
      <c r="D46" s="5"/>
      <c r="E46" s="52">
        <f>'集計'!F38</f>
        <v>10</v>
      </c>
      <c r="F46" s="6">
        <f t="shared" si="1"/>
        <v>0.4166666666666667</v>
      </c>
      <c r="H46" s="40"/>
    </row>
    <row r="47" spans="1:8" s="1" customFormat="1" ht="16.5" customHeight="1">
      <c r="A47" s="3"/>
      <c r="B47" s="4" t="s">
        <v>30</v>
      </c>
      <c r="C47" s="5" t="s">
        <v>125</v>
      </c>
      <c r="D47" s="5"/>
      <c r="E47" s="52">
        <f>'集計'!F39</f>
        <v>5</v>
      </c>
      <c r="F47" s="6">
        <f t="shared" si="1"/>
        <v>0.20833333333333334</v>
      </c>
      <c r="H47" s="40"/>
    </row>
    <row r="48" spans="1:8" s="1" customFormat="1" ht="16.5" customHeight="1">
      <c r="A48" s="3"/>
      <c r="B48" s="4" t="s">
        <v>31</v>
      </c>
      <c r="C48" s="5" t="s">
        <v>126</v>
      </c>
      <c r="D48" s="5"/>
      <c r="E48" s="52">
        <f>'集計'!F40</f>
        <v>9</v>
      </c>
      <c r="F48" s="6">
        <f t="shared" si="1"/>
        <v>0.375</v>
      </c>
      <c r="H48" s="40"/>
    </row>
    <row r="49" spans="1:8" s="1" customFormat="1" ht="16.5" customHeight="1">
      <c r="A49" s="3"/>
      <c r="B49" s="4" t="s">
        <v>32</v>
      </c>
      <c r="C49" s="5" t="s">
        <v>127</v>
      </c>
      <c r="D49" s="5"/>
      <c r="E49" s="52">
        <f>'集計'!F41</f>
        <v>10</v>
      </c>
      <c r="F49" s="6">
        <f t="shared" si="1"/>
        <v>0.4166666666666667</v>
      </c>
      <c r="H49" s="40"/>
    </row>
    <row r="50" spans="1:8" s="1" customFormat="1" ht="16.5" customHeight="1">
      <c r="A50" s="3"/>
      <c r="B50" s="4" t="s">
        <v>33</v>
      </c>
      <c r="C50" s="5" t="s">
        <v>128</v>
      </c>
      <c r="D50" s="5"/>
      <c r="E50" s="52">
        <f>'集計'!F42</f>
        <v>5</v>
      </c>
      <c r="F50" s="6">
        <f t="shared" si="1"/>
        <v>0.20833333333333334</v>
      </c>
      <c r="H50" s="40"/>
    </row>
    <row r="51" spans="1:8" s="1" customFormat="1" ht="16.5" customHeight="1">
      <c r="A51" s="3"/>
      <c r="B51" s="4" t="s">
        <v>44</v>
      </c>
      <c r="C51" s="5" t="s">
        <v>129</v>
      </c>
      <c r="D51" s="5"/>
      <c r="E51" s="52">
        <f>'集計'!F43</f>
        <v>5</v>
      </c>
      <c r="F51" s="6">
        <f t="shared" si="1"/>
        <v>0.20833333333333334</v>
      </c>
      <c r="H51" s="40"/>
    </row>
    <row r="52" spans="1:8" s="1" customFormat="1" ht="16.5" customHeight="1">
      <c r="A52" s="3"/>
      <c r="B52" s="4" t="s">
        <v>113</v>
      </c>
      <c r="C52" s="5" t="s">
        <v>130</v>
      </c>
      <c r="D52" s="5"/>
      <c r="E52" s="52">
        <f>'集計'!F44</f>
        <v>4</v>
      </c>
      <c r="F52" s="6">
        <f t="shared" si="1"/>
        <v>0.16666666666666666</v>
      </c>
      <c r="H52" s="40"/>
    </row>
    <row r="53" spans="1:8" s="1" customFormat="1" ht="16.5" customHeight="1">
      <c r="A53" s="3"/>
      <c r="B53" s="4" t="s">
        <v>114</v>
      </c>
      <c r="C53" s="5" t="s">
        <v>131</v>
      </c>
      <c r="D53" s="5"/>
      <c r="E53" s="52">
        <f>'集計'!F45</f>
        <v>2</v>
      </c>
      <c r="F53" s="6">
        <f t="shared" si="1"/>
        <v>0.08333333333333333</v>
      </c>
      <c r="H53" s="40"/>
    </row>
    <row r="54" spans="1:8" s="1" customFormat="1" ht="16.5" customHeight="1">
      <c r="A54" s="3"/>
      <c r="B54" s="4" t="s">
        <v>115</v>
      </c>
      <c r="C54" s="5" t="s">
        <v>132</v>
      </c>
      <c r="D54" s="5"/>
      <c r="E54" s="52">
        <f>'集計'!F46</f>
        <v>12</v>
      </c>
      <c r="F54" s="6">
        <f t="shared" si="1"/>
        <v>0.5</v>
      </c>
      <c r="H54" s="40"/>
    </row>
    <row r="55" spans="1:8" s="1" customFormat="1" ht="16.5" customHeight="1">
      <c r="A55" s="3"/>
      <c r="B55" s="4" t="s">
        <v>116</v>
      </c>
      <c r="C55" s="5" t="s">
        <v>133</v>
      </c>
      <c r="D55" s="5"/>
      <c r="E55" s="52">
        <f>'集計'!F47</f>
        <v>3</v>
      </c>
      <c r="F55" s="6">
        <f t="shared" si="1"/>
        <v>0.125</v>
      </c>
      <c r="H55" s="40"/>
    </row>
    <row r="56" spans="1:8" s="1" customFormat="1" ht="16.5" customHeight="1">
      <c r="A56" s="9"/>
      <c r="B56" s="10" t="s">
        <v>117</v>
      </c>
      <c r="C56" s="11" t="s">
        <v>142</v>
      </c>
      <c r="D56" s="11"/>
      <c r="E56" s="54">
        <f>'集計'!F48</f>
        <v>2</v>
      </c>
      <c r="F56" s="12">
        <f t="shared" si="1"/>
        <v>0.08333333333333333</v>
      </c>
      <c r="H56" s="40"/>
    </row>
    <row r="57" spans="1:8" s="1" customFormat="1" ht="16.5" customHeight="1">
      <c r="A57" s="24">
        <v>7</v>
      </c>
      <c r="B57" s="25" t="s">
        <v>52</v>
      </c>
      <c r="C57" s="26"/>
      <c r="D57" s="26"/>
      <c r="E57" s="26"/>
      <c r="F57" s="27"/>
      <c r="H57" s="40"/>
    </row>
    <row r="58" spans="1:8" s="1" customFormat="1" ht="16.5" customHeight="1">
      <c r="A58" s="3"/>
      <c r="B58" s="7" t="s">
        <v>20</v>
      </c>
      <c r="C58" s="5" t="s">
        <v>34</v>
      </c>
      <c r="D58" s="5"/>
      <c r="E58" s="52">
        <f>'集計'!F49</f>
        <v>11</v>
      </c>
      <c r="F58" s="6">
        <f aca="true" t="shared" si="2" ref="F58:F67">E58/$E$2</f>
        <v>0.4583333333333333</v>
      </c>
      <c r="H58" s="40"/>
    </row>
    <row r="59" spans="1:8" s="1" customFormat="1" ht="16.5" customHeight="1">
      <c r="A59" s="3"/>
      <c r="B59" s="4" t="s">
        <v>21</v>
      </c>
      <c r="C59" s="5" t="s">
        <v>35</v>
      </c>
      <c r="D59" s="5"/>
      <c r="E59" s="52">
        <f>'集計'!F50</f>
        <v>6</v>
      </c>
      <c r="F59" s="6">
        <f t="shared" si="2"/>
        <v>0.25</v>
      </c>
      <c r="H59" s="40"/>
    </row>
    <row r="60" spans="1:8" s="1" customFormat="1" ht="16.5" customHeight="1">
      <c r="A60" s="3"/>
      <c r="B60" s="4" t="s">
        <v>22</v>
      </c>
      <c r="C60" s="5" t="s">
        <v>36</v>
      </c>
      <c r="D60" s="5"/>
      <c r="E60" s="52">
        <f>'集計'!F51</f>
        <v>17</v>
      </c>
      <c r="F60" s="6">
        <f t="shared" si="2"/>
        <v>0.7083333333333334</v>
      </c>
      <c r="H60" s="40"/>
    </row>
    <row r="61" spans="1:8" s="1" customFormat="1" ht="16.5" customHeight="1">
      <c r="A61" s="3"/>
      <c r="B61" s="4" t="s">
        <v>23</v>
      </c>
      <c r="C61" s="5" t="s">
        <v>37</v>
      </c>
      <c r="D61" s="5"/>
      <c r="E61" s="52">
        <f>'集計'!F52</f>
        <v>1</v>
      </c>
      <c r="F61" s="6">
        <f t="shared" si="2"/>
        <v>0.041666666666666664</v>
      </c>
      <c r="H61" s="40"/>
    </row>
    <row r="62" spans="1:8" s="1" customFormat="1" ht="16.5" customHeight="1">
      <c r="A62" s="3"/>
      <c r="B62" s="4" t="s">
        <v>24</v>
      </c>
      <c r="C62" s="5" t="s">
        <v>38</v>
      </c>
      <c r="D62" s="5"/>
      <c r="E62" s="52">
        <f>'集計'!F53</f>
        <v>1</v>
      </c>
      <c r="F62" s="6">
        <f t="shared" si="2"/>
        <v>0.041666666666666664</v>
      </c>
      <c r="H62" s="40"/>
    </row>
    <row r="63" spans="1:8" s="1" customFormat="1" ht="16.5" customHeight="1">
      <c r="A63" s="3"/>
      <c r="B63" s="4" t="s">
        <v>29</v>
      </c>
      <c r="C63" s="5" t="s">
        <v>39</v>
      </c>
      <c r="D63" s="5"/>
      <c r="E63" s="52">
        <f>'集計'!F54</f>
        <v>9</v>
      </c>
      <c r="F63" s="6">
        <f t="shared" si="2"/>
        <v>0.375</v>
      </c>
      <c r="H63" s="40"/>
    </row>
    <row r="64" spans="1:8" s="1" customFormat="1" ht="16.5" customHeight="1">
      <c r="A64" s="3"/>
      <c r="B64" s="4" t="s">
        <v>30</v>
      </c>
      <c r="C64" s="5" t="s">
        <v>40</v>
      </c>
      <c r="D64" s="5"/>
      <c r="E64" s="52">
        <f>'集計'!F55</f>
        <v>13</v>
      </c>
      <c r="F64" s="6">
        <f t="shared" si="2"/>
        <v>0.5416666666666666</v>
      </c>
      <c r="H64" s="40"/>
    </row>
    <row r="65" spans="1:8" s="1" customFormat="1" ht="16.5" customHeight="1">
      <c r="A65" s="3"/>
      <c r="B65" s="4" t="s">
        <v>31</v>
      </c>
      <c r="C65" s="5" t="s">
        <v>41</v>
      </c>
      <c r="D65" s="5"/>
      <c r="E65" s="52">
        <f>'集計'!F56</f>
        <v>7</v>
      </c>
      <c r="F65" s="6">
        <f t="shared" si="2"/>
        <v>0.2916666666666667</v>
      </c>
      <c r="H65" s="40"/>
    </row>
    <row r="66" spans="1:8" s="1" customFormat="1" ht="16.5" customHeight="1">
      <c r="A66" s="3"/>
      <c r="B66" s="4" t="s">
        <v>32</v>
      </c>
      <c r="C66" s="5" t="s">
        <v>143</v>
      </c>
      <c r="D66" s="5"/>
      <c r="E66" s="52">
        <f>'集計'!F57</f>
        <v>4</v>
      </c>
      <c r="F66" s="6">
        <f t="shared" si="2"/>
        <v>0.16666666666666666</v>
      </c>
      <c r="H66" s="40"/>
    </row>
    <row r="67" spans="1:8" s="1" customFormat="1" ht="16.5" customHeight="1">
      <c r="A67" s="9"/>
      <c r="B67" s="10" t="s">
        <v>33</v>
      </c>
      <c r="C67" s="11" t="s">
        <v>4</v>
      </c>
      <c r="D67" s="11"/>
      <c r="E67" s="52">
        <f>'集計'!F58</f>
        <v>0</v>
      </c>
      <c r="F67" s="12">
        <f t="shared" si="2"/>
        <v>0</v>
      </c>
      <c r="H67" s="40"/>
    </row>
    <row r="68" spans="1:8" s="1" customFormat="1" ht="16.5" customHeight="1">
      <c r="A68" s="24">
        <v>8</v>
      </c>
      <c r="B68" s="28" t="s">
        <v>18</v>
      </c>
      <c r="C68" s="26"/>
      <c r="D68" s="26"/>
      <c r="E68" s="22"/>
      <c r="F68" s="27"/>
      <c r="H68" s="42"/>
    </row>
    <row r="69" spans="1:8" s="1" customFormat="1" ht="16.5" customHeight="1">
      <c r="A69" s="3"/>
      <c r="B69" s="7" t="s">
        <v>20</v>
      </c>
      <c r="C69" s="5" t="s">
        <v>53</v>
      </c>
      <c r="D69" s="5"/>
      <c r="E69" s="52">
        <f>'集計'!F59</f>
        <v>17</v>
      </c>
      <c r="F69" s="6">
        <f>E69/$E$2</f>
        <v>0.7083333333333334</v>
      </c>
      <c r="H69" s="40"/>
    </row>
    <row r="70" spans="1:8" s="1" customFormat="1" ht="16.5" customHeight="1">
      <c r="A70" s="13"/>
      <c r="B70" s="7" t="s">
        <v>21</v>
      </c>
      <c r="C70" s="14" t="s">
        <v>54</v>
      </c>
      <c r="D70" s="14"/>
      <c r="E70" s="52">
        <f>'集計'!F60</f>
        <v>7</v>
      </c>
      <c r="F70" s="6">
        <f>E70/$E$2</f>
        <v>0.2916666666666667</v>
      </c>
      <c r="H70" s="40"/>
    </row>
    <row r="71" spans="1:8" s="1" customFormat="1" ht="16.5" customHeight="1">
      <c r="A71" s="9"/>
      <c r="B71" s="10" t="s">
        <v>64</v>
      </c>
      <c r="C71" s="11" t="s">
        <v>55</v>
      </c>
      <c r="D71" s="11"/>
      <c r="E71" s="54">
        <f>'集計'!F61</f>
        <v>0</v>
      </c>
      <c r="F71" s="12">
        <f>E71/$E$2</f>
        <v>0</v>
      </c>
      <c r="H71" s="40"/>
    </row>
    <row r="72" spans="1:8" s="1" customFormat="1" ht="16.5" customHeight="1">
      <c r="A72" s="17"/>
      <c r="B72" s="18"/>
      <c r="C72" s="17"/>
      <c r="D72" s="17"/>
      <c r="E72" s="17"/>
      <c r="F72" s="19"/>
      <c r="H72" s="40"/>
    </row>
    <row r="73" s="1" customFormat="1" ht="16.5" customHeight="1">
      <c r="H73" s="43"/>
    </row>
    <row r="74" spans="7:13" ht="16.5" customHeight="1">
      <c r="G74" s="1"/>
      <c r="H74" s="44"/>
      <c r="M74" s="1"/>
    </row>
    <row r="75" spans="7:8" ht="16.5" customHeight="1">
      <c r="G75" s="1"/>
      <c r="H75" s="44"/>
    </row>
    <row r="76" spans="7:8" ht="16.5" customHeight="1">
      <c r="G76" s="1"/>
      <c r="H76" s="44"/>
    </row>
    <row r="77" ht="16.5" customHeight="1">
      <c r="H77" s="44"/>
    </row>
    <row r="78" ht="16.5" customHeight="1">
      <c r="H78" s="44"/>
    </row>
    <row r="79" ht="16.5" customHeight="1">
      <c r="H79" s="44"/>
    </row>
    <row r="80" ht="16.5" customHeight="1">
      <c r="H80" s="44"/>
    </row>
    <row r="81" ht="16.5" customHeight="1">
      <c r="H81" s="44"/>
    </row>
    <row r="82" ht="16.5" customHeight="1">
      <c r="H82" s="44"/>
    </row>
    <row r="83" ht="16.5" customHeight="1">
      <c r="H83" s="44"/>
    </row>
    <row r="84" ht="16.5" customHeight="1">
      <c r="H84" s="44"/>
    </row>
    <row r="85" ht="16.5" customHeight="1">
      <c r="H85" s="44"/>
    </row>
    <row r="86" ht="16.5" customHeight="1">
      <c r="H86" s="44"/>
    </row>
    <row r="87" ht="16.5" customHeight="1">
      <c r="H87" s="44"/>
    </row>
    <row r="88" ht="16.5" customHeight="1">
      <c r="H88" s="44"/>
    </row>
    <row r="89" ht="16.5" customHeight="1">
      <c r="H89" s="44"/>
    </row>
    <row r="90" ht="16.5" customHeight="1">
      <c r="H90" s="44"/>
    </row>
    <row r="91" ht="16.5" customHeight="1">
      <c r="H91" s="44"/>
    </row>
    <row r="92" ht="16.5" customHeight="1">
      <c r="H92" s="44"/>
    </row>
    <row r="93" ht="16.5" customHeight="1">
      <c r="H93" s="44"/>
    </row>
    <row r="94" ht="16.5" customHeight="1">
      <c r="H94" s="44"/>
    </row>
    <row r="95" ht="16.5" customHeight="1">
      <c r="H95" s="44"/>
    </row>
    <row r="96" ht="16.5" customHeight="1">
      <c r="H96" s="44"/>
    </row>
    <row r="97" ht="16.5" customHeight="1">
      <c r="H97" s="44"/>
    </row>
    <row r="98" ht="16.5" customHeight="1">
      <c r="H98" s="44"/>
    </row>
  </sheetData>
  <sheetProtection/>
  <printOptions horizontalCentered="1" verticalCentered="1"/>
  <pageMargins left="1.1811023622047245" right="0.7874015748031497" top="0.5905511811023623" bottom="0.1968503937007874" header="0.6299212598425197" footer="0.5118110236220472"/>
  <pageSetup horizontalDpi="360" verticalDpi="360" orientation="portrait" paperSize="8" r:id="rId2"/>
  <headerFooter alignWithMargins="0">
    <oddHeader>&amp;L&amp;12平成２６年度　　&amp;"ＭＳ Ｐゴシック,太字"&amp;18高校生の現場見学会アンケート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64">
      <selection activeCell="M51" sqref="M51"/>
    </sheetView>
  </sheetViews>
  <sheetFormatPr defaultColWidth="9.00390625" defaultRowHeight="16.5" customHeight="1"/>
  <cols>
    <col min="1" max="3" width="3.625" style="0" customWidth="1"/>
    <col min="4" max="4" width="25.875" style="0" customWidth="1"/>
    <col min="7" max="7" width="11.625" style="0" customWidth="1"/>
    <col min="8" max="8" width="9.875" style="41" customWidth="1"/>
    <col min="9" max="12" width="9.875" style="0" customWidth="1"/>
  </cols>
  <sheetData>
    <row r="1" spans="8:12" s="1" customFormat="1" ht="16.5" customHeight="1">
      <c r="H1" s="41"/>
      <c r="I1"/>
      <c r="J1"/>
      <c r="K1"/>
      <c r="L1"/>
    </row>
    <row r="2" spans="1:8" s="1" customFormat="1" ht="16.5" customHeight="1">
      <c r="A2" s="2"/>
      <c r="B2" s="2" t="s">
        <v>148</v>
      </c>
      <c r="D2" s="2"/>
      <c r="E2" s="2">
        <f>'集計'!G2</f>
        <v>19</v>
      </c>
      <c r="F2" s="2" t="s">
        <v>19</v>
      </c>
      <c r="H2" s="40"/>
    </row>
    <row r="3" spans="1:12" s="1" customFormat="1" ht="16.5" customHeight="1">
      <c r="A3" s="20">
        <v>1</v>
      </c>
      <c r="B3" s="21" t="s">
        <v>110</v>
      </c>
      <c r="C3" s="22"/>
      <c r="D3" s="22"/>
      <c r="E3" s="22"/>
      <c r="F3" s="23"/>
      <c r="H3" s="40"/>
      <c r="I3" s="17"/>
      <c r="J3" s="17"/>
      <c r="K3" s="17"/>
      <c r="L3" s="17"/>
    </row>
    <row r="4" spans="1:12" s="1" customFormat="1" ht="16.5" customHeight="1">
      <c r="A4" s="3"/>
      <c r="B4" s="4" t="s">
        <v>20</v>
      </c>
      <c r="C4" s="5" t="s">
        <v>0</v>
      </c>
      <c r="D4" s="5"/>
      <c r="E4" s="50">
        <f>'集計'!G3</f>
        <v>0</v>
      </c>
      <c r="F4" s="6">
        <f>E4/$E$2</f>
        <v>0</v>
      </c>
      <c r="H4" s="42"/>
      <c r="I4" s="17"/>
      <c r="J4" s="17"/>
      <c r="K4" s="17"/>
      <c r="L4" s="17"/>
    </row>
    <row r="5" spans="1:12" s="1" customFormat="1" ht="16.5" customHeight="1">
      <c r="A5" s="3"/>
      <c r="B5" s="4" t="s">
        <v>21</v>
      </c>
      <c r="C5" s="5" t="s">
        <v>1</v>
      </c>
      <c r="D5" s="5"/>
      <c r="E5" s="51">
        <f>'集計'!G4</f>
        <v>0</v>
      </c>
      <c r="F5" s="6">
        <f>E5/$E$2</f>
        <v>0</v>
      </c>
      <c r="H5" s="40"/>
      <c r="I5" s="17"/>
      <c r="J5" s="17"/>
      <c r="K5" s="17"/>
      <c r="L5" s="17"/>
    </row>
    <row r="6" spans="1:12" s="1" customFormat="1" ht="16.5" customHeight="1">
      <c r="A6" s="3"/>
      <c r="B6" s="4" t="s">
        <v>22</v>
      </c>
      <c r="C6" s="5" t="s">
        <v>2</v>
      </c>
      <c r="D6" s="5"/>
      <c r="E6" s="51">
        <f>'集計'!G5</f>
        <v>1</v>
      </c>
      <c r="F6" s="6">
        <f>E6/$E$2</f>
        <v>0.05263157894736842</v>
      </c>
      <c r="H6" s="40"/>
      <c r="I6" s="17"/>
      <c r="J6" s="17"/>
      <c r="K6" s="17"/>
      <c r="L6" s="17"/>
    </row>
    <row r="7" spans="1:12" s="1" customFormat="1" ht="16.5" customHeight="1">
      <c r="A7" s="3"/>
      <c r="B7" s="4" t="s">
        <v>23</v>
      </c>
      <c r="C7" s="5" t="s">
        <v>3</v>
      </c>
      <c r="D7" s="5"/>
      <c r="E7" s="51">
        <f>'集計'!G6</f>
        <v>17</v>
      </c>
      <c r="F7" s="6">
        <f>E7/$E$2</f>
        <v>0.8947368421052632</v>
      </c>
      <c r="H7" s="40"/>
      <c r="I7" s="17"/>
      <c r="J7" s="17"/>
      <c r="K7" s="17"/>
      <c r="L7" s="17"/>
    </row>
    <row r="8" spans="1:12" s="1" customFormat="1" ht="16.5" customHeight="1">
      <c r="A8" s="9"/>
      <c r="B8" s="10" t="s">
        <v>24</v>
      </c>
      <c r="C8" s="11" t="s">
        <v>42</v>
      </c>
      <c r="D8" s="11"/>
      <c r="E8" s="51">
        <f>'集計'!G7</f>
        <v>1</v>
      </c>
      <c r="F8" s="12">
        <f>E8/$E$2</f>
        <v>0.05263157894736842</v>
      </c>
      <c r="H8" s="40"/>
      <c r="I8" s="17"/>
      <c r="J8" s="17"/>
      <c r="K8" s="17"/>
      <c r="L8" s="17"/>
    </row>
    <row r="9" spans="1:12" s="1" customFormat="1" ht="16.5" customHeight="1">
      <c r="A9" s="24">
        <v>2</v>
      </c>
      <c r="B9" s="25" t="s">
        <v>5</v>
      </c>
      <c r="C9" s="26"/>
      <c r="D9" s="26"/>
      <c r="E9" s="26"/>
      <c r="F9" s="27"/>
      <c r="H9" s="40"/>
      <c r="I9" s="17"/>
      <c r="J9" s="17"/>
      <c r="K9" s="17"/>
      <c r="L9" s="17"/>
    </row>
    <row r="10" spans="1:12" s="1" customFormat="1" ht="16.5" customHeight="1">
      <c r="A10" s="3"/>
      <c r="B10" s="4" t="s">
        <v>20</v>
      </c>
      <c r="C10" s="5" t="s">
        <v>6</v>
      </c>
      <c r="D10" s="5"/>
      <c r="E10" s="45">
        <f>SUM(E11:E13)</f>
        <v>1</v>
      </c>
      <c r="F10" s="46">
        <f>E10/$E$2</f>
        <v>0.05263157894736842</v>
      </c>
      <c r="H10" s="42"/>
      <c r="I10" s="17"/>
      <c r="J10" s="17"/>
      <c r="K10" s="17"/>
      <c r="L10" s="17"/>
    </row>
    <row r="11" spans="1:12" s="1" customFormat="1" ht="16.5" customHeight="1">
      <c r="A11" s="3"/>
      <c r="B11" s="5"/>
      <c r="C11" s="7" t="s">
        <v>25</v>
      </c>
      <c r="D11" s="5" t="s">
        <v>7</v>
      </c>
      <c r="E11" s="47">
        <f>'集計'!G8</f>
        <v>1</v>
      </c>
      <c r="F11" s="48">
        <f>E11/$E$10</f>
        <v>1</v>
      </c>
      <c r="H11" s="42"/>
      <c r="I11" s="17"/>
      <c r="J11" s="17"/>
      <c r="K11" s="17"/>
      <c r="L11" s="17"/>
    </row>
    <row r="12" spans="1:8" s="1" customFormat="1" ht="16.5" customHeight="1">
      <c r="A12" s="3"/>
      <c r="B12" s="5"/>
      <c r="C12" s="7" t="s">
        <v>26</v>
      </c>
      <c r="D12" s="5" t="s">
        <v>8</v>
      </c>
      <c r="E12" s="47">
        <f>'集計'!G9</f>
        <v>0</v>
      </c>
      <c r="F12" s="48">
        <f>E12/$E$10</f>
        <v>0</v>
      </c>
      <c r="H12" s="40"/>
    </row>
    <row r="13" spans="1:8" s="1" customFormat="1" ht="16.5" customHeight="1">
      <c r="A13" s="3"/>
      <c r="B13" s="5"/>
      <c r="C13" s="7" t="s">
        <v>27</v>
      </c>
      <c r="D13" s="5" t="s">
        <v>4</v>
      </c>
      <c r="E13" s="47">
        <f>'集計'!G10</f>
        <v>0</v>
      </c>
      <c r="F13" s="48">
        <f>E13/$E$10</f>
        <v>0</v>
      </c>
      <c r="H13" s="40"/>
    </row>
    <row r="14" spans="1:8" s="1" customFormat="1" ht="16.5" customHeight="1">
      <c r="A14" s="3"/>
      <c r="B14" s="4" t="s">
        <v>21</v>
      </c>
      <c r="C14" s="5" t="s">
        <v>43</v>
      </c>
      <c r="D14" s="5"/>
      <c r="E14" s="45">
        <f>SUM(E15:E17)</f>
        <v>2</v>
      </c>
      <c r="F14" s="46">
        <f>E14/$E$2</f>
        <v>0.10526315789473684</v>
      </c>
      <c r="H14" s="40"/>
    </row>
    <row r="15" spans="1:8" s="1" customFormat="1" ht="16.5" customHeight="1">
      <c r="A15" s="3"/>
      <c r="B15" s="5"/>
      <c r="C15" s="7" t="s">
        <v>25</v>
      </c>
      <c r="D15" s="5" t="s">
        <v>7</v>
      </c>
      <c r="E15" s="47">
        <f>'集計'!G11</f>
        <v>0</v>
      </c>
      <c r="F15" s="48">
        <f>E15/$E$14</f>
        <v>0</v>
      </c>
      <c r="H15" s="40"/>
    </row>
    <row r="16" spans="1:8" s="1" customFormat="1" ht="16.5" customHeight="1">
      <c r="A16" s="3"/>
      <c r="B16" s="5"/>
      <c r="C16" s="7" t="s">
        <v>26</v>
      </c>
      <c r="D16" s="5" t="s">
        <v>8</v>
      </c>
      <c r="E16" s="47">
        <f>'集計'!G12</f>
        <v>0</v>
      </c>
      <c r="F16" s="48">
        <f>E16/$E$14</f>
        <v>0</v>
      </c>
      <c r="H16" s="40"/>
    </row>
    <row r="17" spans="1:8" s="1" customFormat="1" ht="16.5" customHeight="1">
      <c r="A17" s="3"/>
      <c r="B17" s="5"/>
      <c r="C17" s="7" t="s">
        <v>27</v>
      </c>
      <c r="D17" s="5" t="s">
        <v>4</v>
      </c>
      <c r="E17" s="47">
        <f>'集計'!G13</f>
        <v>2</v>
      </c>
      <c r="F17" s="48">
        <f>E17/$E$14</f>
        <v>1</v>
      </c>
      <c r="H17" s="40"/>
    </row>
    <row r="18" spans="1:8" s="1" customFormat="1" ht="16.5" customHeight="1">
      <c r="A18" s="3"/>
      <c r="B18" s="4" t="s">
        <v>22</v>
      </c>
      <c r="C18" s="5" t="s">
        <v>9</v>
      </c>
      <c r="D18" s="5"/>
      <c r="E18" s="45">
        <f>SUM(E19:E22)</f>
        <v>11</v>
      </c>
      <c r="F18" s="46">
        <f>E18/$E$2</f>
        <v>0.5789473684210527</v>
      </c>
      <c r="H18" s="40"/>
    </row>
    <row r="19" spans="1:8" s="1" customFormat="1" ht="16.5" customHeight="1">
      <c r="A19" s="3"/>
      <c r="B19" s="5"/>
      <c r="C19" s="7" t="s">
        <v>25</v>
      </c>
      <c r="D19" s="5" t="s">
        <v>10</v>
      </c>
      <c r="E19" s="47">
        <f>'集計'!G14</f>
        <v>0</v>
      </c>
      <c r="F19" s="48">
        <f>E19/$E$18</f>
        <v>0</v>
      </c>
      <c r="H19" s="40"/>
    </row>
    <row r="20" spans="1:8" s="1" customFormat="1" ht="16.5" customHeight="1">
      <c r="A20" s="3"/>
      <c r="B20" s="5"/>
      <c r="C20" s="7" t="s">
        <v>26</v>
      </c>
      <c r="D20" s="5" t="s">
        <v>11</v>
      </c>
      <c r="E20" s="47">
        <f>'集計'!G15</f>
        <v>1</v>
      </c>
      <c r="F20" s="48">
        <f>E20/$E$18</f>
        <v>0.09090909090909091</v>
      </c>
      <c r="H20" s="40"/>
    </row>
    <row r="21" spans="1:8" s="1" customFormat="1" ht="16.5" customHeight="1">
      <c r="A21" s="3"/>
      <c r="B21" s="5"/>
      <c r="C21" s="7" t="s">
        <v>27</v>
      </c>
      <c r="D21" s="5" t="s">
        <v>12</v>
      </c>
      <c r="E21" s="47">
        <f>'集計'!G16</f>
        <v>2</v>
      </c>
      <c r="F21" s="48">
        <f>E21/$E$18</f>
        <v>0.18181818181818182</v>
      </c>
      <c r="H21" s="40"/>
    </row>
    <row r="22" spans="1:8" s="1" customFormat="1" ht="16.5" customHeight="1">
      <c r="A22" s="3"/>
      <c r="B22" s="5"/>
      <c r="C22" s="7" t="s">
        <v>28</v>
      </c>
      <c r="D22" s="5" t="s">
        <v>4</v>
      </c>
      <c r="E22" s="47">
        <f>'集計'!G17</f>
        <v>8</v>
      </c>
      <c r="F22" s="48">
        <f>E22/$E$18</f>
        <v>0.7272727272727273</v>
      </c>
      <c r="H22" s="40"/>
    </row>
    <row r="23" spans="1:8" s="1" customFormat="1" ht="16.5" customHeight="1">
      <c r="A23" s="3"/>
      <c r="B23" s="4" t="s">
        <v>23</v>
      </c>
      <c r="C23" s="5" t="s">
        <v>13</v>
      </c>
      <c r="D23" s="5"/>
      <c r="E23" s="52">
        <f>'集計'!G18</f>
        <v>0</v>
      </c>
      <c r="F23" s="6">
        <f>E23/$E$2</f>
        <v>0</v>
      </c>
      <c r="H23" s="40"/>
    </row>
    <row r="24" spans="1:8" s="1" customFormat="1" ht="16.5" customHeight="1">
      <c r="A24" s="13"/>
      <c r="B24" s="55" t="s">
        <v>24</v>
      </c>
      <c r="C24" s="14" t="s">
        <v>14</v>
      </c>
      <c r="D24" s="14"/>
      <c r="E24" s="53">
        <f>'集計'!G19</f>
        <v>5</v>
      </c>
      <c r="F24" s="56">
        <f>E24/$E$2</f>
        <v>0.2631578947368421</v>
      </c>
      <c r="H24" s="40"/>
    </row>
    <row r="25" spans="1:8" s="1" customFormat="1" ht="16.5" customHeight="1">
      <c r="A25" s="20">
        <v>3</v>
      </c>
      <c r="B25" s="21" t="s">
        <v>15</v>
      </c>
      <c r="C25" s="22"/>
      <c r="D25" s="22"/>
      <c r="E25" s="22"/>
      <c r="F25" s="57"/>
      <c r="H25" s="40"/>
    </row>
    <row r="26" spans="1:8" s="1" customFormat="1" ht="16.5" customHeight="1">
      <c r="A26" s="3"/>
      <c r="B26" s="4" t="s">
        <v>20</v>
      </c>
      <c r="C26" s="8" t="s">
        <v>45</v>
      </c>
      <c r="D26" s="5"/>
      <c r="E26" s="52">
        <f>'集計'!G20</f>
        <v>3</v>
      </c>
      <c r="F26" s="6">
        <f aca="true" t="shared" si="0" ref="F26:F36">E26/$E$2</f>
        <v>0.15789473684210525</v>
      </c>
      <c r="H26" s="40"/>
    </row>
    <row r="27" spans="1:8" s="1" customFormat="1" ht="16.5" customHeight="1">
      <c r="A27" s="3"/>
      <c r="B27" s="4" t="s">
        <v>21</v>
      </c>
      <c r="C27" s="8" t="s">
        <v>46</v>
      </c>
      <c r="D27" s="5"/>
      <c r="E27" s="52">
        <f>'集計'!G21</f>
        <v>0</v>
      </c>
      <c r="F27" s="6">
        <f t="shared" si="0"/>
        <v>0</v>
      </c>
      <c r="H27" s="40"/>
    </row>
    <row r="28" spans="1:8" s="1" customFormat="1" ht="16.5" customHeight="1">
      <c r="A28" s="3"/>
      <c r="B28" s="4" t="s">
        <v>22</v>
      </c>
      <c r="C28" s="8" t="s">
        <v>47</v>
      </c>
      <c r="D28" s="5"/>
      <c r="E28" s="52">
        <f>'集計'!G22</f>
        <v>4</v>
      </c>
      <c r="F28" s="6">
        <f t="shared" si="0"/>
        <v>0.21052631578947367</v>
      </c>
      <c r="H28" s="42"/>
    </row>
    <row r="29" spans="1:8" s="1" customFormat="1" ht="16.5" customHeight="1">
      <c r="A29" s="3"/>
      <c r="B29" s="4" t="s">
        <v>23</v>
      </c>
      <c r="C29" s="8" t="s">
        <v>48</v>
      </c>
      <c r="D29" s="5"/>
      <c r="E29" s="52">
        <f>'集計'!G23</f>
        <v>4</v>
      </c>
      <c r="F29" s="6">
        <f t="shared" si="0"/>
        <v>0.21052631578947367</v>
      </c>
      <c r="H29" s="40"/>
    </row>
    <row r="30" spans="1:8" s="1" customFormat="1" ht="16.5" customHeight="1">
      <c r="A30" s="3"/>
      <c r="B30" s="4" t="s">
        <v>24</v>
      </c>
      <c r="C30" s="8" t="s">
        <v>62</v>
      </c>
      <c r="D30" s="5"/>
      <c r="E30" s="52">
        <f>'集計'!G24</f>
        <v>5</v>
      </c>
      <c r="F30" s="6">
        <f t="shared" si="0"/>
        <v>0.2631578947368421</v>
      </c>
      <c r="H30" s="40"/>
    </row>
    <row r="31" spans="1:8" s="1" customFormat="1" ht="16.5" customHeight="1">
      <c r="A31" s="3"/>
      <c r="B31" s="4" t="s">
        <v>29</v>
      </c>
      <c r="C31" s="8" t="s">
        <v>112</v>
      </c>
      <c r="D31" s="5"/>
      <c r="E31" s="52">
        <f>'集計'!G25</f>
        <v>9</v>
      </c>
      <c r="F31" s="6">
        <f t="shared" si="0"/>
        <v>0.47368421052631576</v>
      </c>
      <c r="H31" s="40"/>
    </row>
    <row r="32" spans="1:8" s="1" customFormat="1" ht="16.5" customHeight="1">
      <c r="A32" s="3"/>
      <c r="B32" s="4" t="s">
        <v>30</v>
      </c>
      <c r="C32" s="8" t="s">
        <v>49</v>
      </c>
      <c r="D32" s="5"/>
      <c r="E32" s="52">
        <f>'集計'!G26</f>
        <v>0</v>
      </c>
      <c r="F32" s="6">
        <f t="shared" si="0"/>
        <v>0</v>
      </c>
      <c r="H32" s="40"/>
    </row>
    <row r="33" spans="1:8" s="1" customFormat="1" ht="16.5" customHeight="1">
      <c r="A33" s="3"/>
      <c r="B33" s="4" t="s">
        <v>31</v>
      </c>
      <c r="C33" s="8" t="s">
        <v>111</v>
      </c>
      <c r="D33" s="5"/>
      <c r="E33" s="52">
        <f>'集計'!G27</f>
        <v>4</v>
      </c>
      <c r="F33" s="6">
        <f t="shared" si="0"/>
        <v>0.21052631578947367</v>
      </c>
      <c r="H33" s="40"/>
    </row>
    <row r="34" spans="1:8" s="1" customFormat="1" ht="16.5" customHeight="1">
      <c r="A34" s="3"/>
      <c r="B34" s="4" t="s">
        <v>32</v>
      </c>
      <c r="C34" s="8" t="s">
        <v>50</v>
      </c>
      <c r="D34" s="5"/>
      <c r="E34" s="52">
        <f>'集計'!G28</f>
        <v>4</v>
      </c>
      <c r="F34" s="6">
        <f t="shared" si="0"/>
        <v>0.21052631578947367</v>
      </c>
      <c r="H34" s="40"/>
    </row>
    <row r="35" spans="1:8" s="1" customFormat="1" ht="16.5" customHeight="1">
      <c r="A35" s="3"/>
      <c r="B35" s="4" t="s">
        <v>33</v>
      </c>
      <c r="C35" s="8" t="s">
        <v>51</v>
      </c>
      <c r="D35" s="5"/>
      <c r="E35" s="52">
        <f>'集計'!G29</f>
        <v>1</v>
      </c>
      <c r="F35" s="6">
        <f t="shared" si="0"/>
        <v>0.05263157894736842</v>
      </c>
      <c r="H35" s="40"/>
    </row>
    <row r="36" spans="1:8" s="1" customFormat="1" ht="16.5" customHeight="1">
      <c r="A36" s="9"/>
      <c r="B36" s="10" t="s">
        <v>44</v>
      </c>
      <c r="C36" s="15" t="s">
        <v>42</v>
      </c>
      <c r="D36" s="16"/>
      <c r="E36" s="52">
        <f>'集計'!G30</f>
        <v>1</v>
      </c>
      <c r="F36" s="12">
        <f t="shared" si="0"/>
        <v>0.05263157894736842</v>
      </c>
      <c r="H36" s="40"/>
    </row>
    <row r="37" spans="1:8" s="1" customFormat="1" ht="16.5" customHeight="1">
      <c r="A37" s="24">
        <v>4</v>
      </c>
      <c r="B37" s="25" t="s">
        <v>61</v>
      </c>
      <c r="C37" s="26"/>
      <c r="D37" s="26"/>
      <c r="E37" s="26"/>
      <c r="F37" s="27"/>
      <c r="H37" s="40"/>
    </row>
    <row r="38" spans="1:8" s="1" customFormat="1" ht="16.5" customHeight="1">
      <c r="A38" s="3"/>
      <c r="B38" s="7" t="s">
        <v>20</v>
      </c>
      <c r="C38" s="5" t="s">
        <v>16</v>
      </c>
      <c r="D38" s="5"/>
      <c r="E38" s="52">
        <f>'集計'!G31</f>
        <v>13</v>
      </c>
      <c r="F38" s="6">
        <f>E38/$E$2</f>
        <v>0.6842105263157895</v>
      </c>
      <c r="H38" s="40"/>
    </row>
    <row r="39" spans="1:8" s="1" customFormat="1" ht="16.5" customHeight="1">
      <c r="A39" s="13"/>
      <c r="B39" s="55" t="s">
        <v>21</v>
      </c>
      <c r="C39" s="14" t="s">
        <v>17</v>
      </c>
      <c r="D39" s="14"/>
      <c r="E39" s="52">
        <f>'集計'!G32</f>
        <v>6</v>
      </c>
      <c r="F39" s="56">
        <f>E39/$E$2</f>
        <v>0.3157894736842105</v>
      </c>
      <c r="H39" s="40"/>
    </row>
    <row r="40" spans="1:8" s="1" customFormat="1" ht="16.5" customHeight="1">
      <c r="A40" s="20">
        <v>6</v>
      </c>
      <c r="B40" s="21" t="s">
        <v>118</v>
      </c>
      <c r="C40" s="22"/>
      <c r="D40" s="22"/>
      <c r="E40" s="22"/>
      <c r="F40" s="57"/>
      <c r="H40" s="40"/>
    </row>
    <row r="41" spans="1:8" s="1" customFormat="1" ht="16.5" customHeight="1">
      <c r="A41" s="3"/>
      <c r="B41" s="7" t="s">
        <v>20</v>
      </c>
      <c r="C41" s="5" t="s">
        <v>119</v>
      </c>
      <c r="D41" s="5"/>
      <c r="E41" s="52">
        <f>'集計'!G33</f>
        <v>6</v>
      </c>
      <c r="F41" s="6">
        <f aca="true" t="shared" si="1" ref="F41:F56">E41/$E$2</f>
        <v>0.3157894736842105</v>
      </c>
      <c r="H41" s="42"/>
    </row>
    <row r="42" spans="1:8" s="1" customFormat="1" ht="16.5" customHeight="1">
      <c r="A42" s="3"/>
      <c r="B42" s="4" t="s">
        <v>21</v>
      </c>
      <c r="C42" s="5" t="s">
        <v>120</v>
      </c>
      <c r="D42" s="5"/>
      <c r="E42" s="52">
        <f>'集計'!G34</f>
        <v>6</v>
      </c>
      <c r="F42" s="6">
        <f t="shared" si="1"/>
        <v>0.3157894736842105</v>
      </c>
      <c r="H42" s="40"/>
    </row>
    <row r="43" spans="1:8" s="1" customFormat="1" ht="16.5" customHeight="1">
      <c r="A43" s="3"/>
      <c r="B43" s="4" t="s">
        <v>22</v>
      </c>
      <c r="C43" s="5" t="s">
        <v>121</v>
      </c>
      <c r="D43" s="5"/>
      <c r="E43" s="52">
        <f>'集計'!G35</f>
        <v>5</v>
      </c>
      <c r="F43" s="6">
        <f t="shared" si="1"/>
        <v>0.2631578947368421</v>
      </c>
      <c r="H43" s="40"/>
    </row>
    <row r="44" spans="1:8" s="1" customFormat="1" ht="16.5" customHeight="1">
      <c r="A44" s="3"/>
      <c r="B44" s="4" t="s">
        <v>23</v>
      </c>
      <c r="C44" s="5" t="s">
        <v>122</v>
      </c>
      <c r="D44" s="5"/>
      <c r="E44" s="52">
        <f>'集計'!G36</f>
        <v>1</v>
      </c>
      <c r="F44" s="6">
        <f t="shared" si="1"/>
        <v>0.05263157894736842</v>
      </c>
      <c r="H44" s="42"/>
    </row>
    <row r="45" spans="1:8" s="1" customFormat="1" ht="16.5" customHeight="1">
      <c r="A45" s="3"/>
      <c r="B45" s="4" t="s">
        <v>24</v>
      </c>
      <c r="C45" s="5" t="s">
        <v>123</v>
      </c>
      <c r="D45" s="5"/>
      <c r="E45" s="52">
        <f>'集計'!G37</f>
        <v>1</v>
      </c>
      <c r="F45" s="6">
        <f t="shared" si="1"/>
        <v>0.05263157894736842</v>
      </c>
      <c r="H45" s="40"/>
    </row>
    <row r="46" spans="1:8" s="1" customFormat="1" ht="16.5" customHeight="1">
      <c r="A46" s="3"/>
      <c r="B46" s="4" t="s">
        <v>29</v>
      </c>
      <c r="C46" s="5" t="s">
        <v>124</v>
      </c>
      <c r="D46" s="5"/>
      <c r="E46" s="52">
        <f>'集計'!G38</f>
        <v>0</v>
      </c>
      <c r="F46" s="6">
        <f t="shared" si="1"/>
        <v>0</v>
      </c>
      <c r="H46" s="40"/>
    </row>
    <row r="47" spans="1:8" s="1" customFormat="1" ht="16.5" customHeight="1">
      <c r="A47" s="3"/>
      <c r="B47" s="4" t="s">
        <v>30</v>
      </c>
      <c r="C47" s="5" t="s">
        <v>125</v>
      </c>
      <c r="D47" s="5"/>
      <c r="E47" s="52">
        <f>'集計'!G39</f>
        <v>0</v>
      </c>
      <c r="F47" s="6">
        <f t="shared" si="1"/>
        <v>0</v>
      </c>
      <c r="H47" s="40"/>
    </row>
    <row r="48" spans="1:8" s="1" customFormat="1" ht="16.5" customHeight="1">
      <c r="A48" s="3"/>
      <c r="B48" s="4" t="s">
        <v>31</v>
      </c>
      <c r="C48" s="5" t="s">
        <v>126</v>
      </c>
      <c r="D48" s="5"/>
      <c r="E48" s="52">
        <f>'集計'!G40</f>
        <v>3</v>
      </c>
      <c r="F48" s="6">
        <f t="shared" si="1"/>
        <v>0.15789473684210525</v>
      </c>
      <c r="H48" s="40"/>
    </row>
    <row r="49" spans="1:8" s="1" customFormat="1" ht="16.5" customHeight="1">
      <c r="A49" s="3"/>
      <c r="B49" s="4" t="s">
        <v>32</v>
      </c>
      <c r="C49" s="5" t="s">
        <v>127</v>
      </c>
      <c r="D49" s="5"/>
      <c r="E49" s="52">
        <f>'集計'!G41</f>
        <v>0</v>
      </c>
      <c r="F49" s="6">
        <f t="shared" si="1"/>
        <v>0</v>
      </c>
      <c r="H49" s="40"/>
    </row>
    <row r="50" spans="1:8" s="1" customFormat="1" ht="16.5" customHeight="1">
      <c r="A50" s="3"/>
      <c r="B50" s="4" t="s">
        <v>33</v>
      </c>
      <c r="C50" s="5" t="s">
        <v>128</v>
      </c>
      <c r="D50" s="5"/>
      <c r="E50" s="52">
        <f>'集計'!G42</f>
        <v>0</v>
      </c>
      <c r="F50" s="6">
        <f t="shared" si="1"/>
        <v>0</v>
      </c>
      <c r="H50" s="40"/>
    </row>
    <row r="51" spans="1:8" s="1" customFormat="1" ht="16.5" customHeight="1">
      <c r="A51" s="3"/>
      <c r="B51" s="4" t="s">
        <v>44</v>
      </c>
      <c r="C51" s="5" t="s">
        <v>129</v>
      </c>
      <c r="D51" s="5"/>
      <c r="E51" s="52">
        <f>'集計'!G43</f>
        <v>1</v>
      </c>
      <c r="F51" s="6">
        <f t="shared" si="1"/>
        <v>0.05263157894736842</v>
      </c>
      <c r="H51" s="40"/>
    </row>
    <row r="52" spans="1:8" s="1" customFormat="1" ht="16.5" customHeight="1">
      <c r="A52" s="3"/>
      <c r="B52" s="4" t="s">
        <v>113</v>
      </c>
      <c r="C52" s="5" t="s">
        <v>130</v>
      </c>
      <c r="D52" s="5"/>
      <c r="E52" s="52">
        <f>'集計'!G44</f>
        <v>2</v>
      </c>
      <c r="F52" s="6">
        <f t="shared" si="1"/>
        <v>0.10526315789473684</v>
      </c>
      <c r="H52" s="40"/>
    </row>
    <row r="53" spans="1:8" s="1" customFormat="1" ht="16.5" customHeight="1">
      <c r="A53" s="3"/>
      <c r="B53" s="4" t="s">
        <v>114</v>
      </c>
      <c r="C53" s="5" t="s">
        <v>131</v>
      </c>
      <c r="D53" s="5"/>
      <c r="E53" s="52">
        <f>'集計'!G45</f>
        <v>3</v>
      </c>
      <c r="F53" s="6">
        <f t="shared" si="1"/>
        <v>0.15789473684210525</v>
      </c>
      <c r="H53" s="40"/>
    </row>
    <row r="54" spans="1:8" s="1" customFormat="1" ht="16.5" customHeight="1">
      <c r="A54" s="3"/>
      <c r="B54" s="4" t="s">
        <v>115</v>
      </c>
      <c r="C54" s="5" t="s">
        <v>132</v>
      </c>
      <c r="D54" s="5"/>
      <c r="E54" s="52">
        <f>'集計'!G46</f>
        <v>2</v>
      </c>
      <c r="F54" s="6">
        <f t="shared" si="1"/>
        <v>0.10526315789473684</v>
      </c>
      <c r="H54" s="40"/>
    </row>
    <row r="55" spans="1:8" s="1" customFormat="1" ht="16.5" customHeight="1">
      <c r="A55" s="3"/>
      <c r="B55" s="4" t="s">
        <v>116</v>
      </c>
      <c r="C55" s="5" t="s">
        <v>133</v>
      </c>
      <c r="D55" s="5"/>
      <c r="E55" s="52">
        <f>'集計'!G47</f>
        <v>0</v>
      </c>
      <c r="F55" s="6">
        <f t="shared" si="1"/>
        <v>0</v>
      </c>
      <c r="H55" s="40"/>
    </row>
    <row r="56" spans="1:8" s="1" customFormat="1" ht="16.5" customHeight="1">
      <c r="A56" s="9"/>
      <c r="B56" s="10" t="s">
        <v>117</v>
      </c>
      <c r="C56" s="11" t="s">
        <v>42</v>
      </c>
      <c r="D56" s="11"/>
      <c r="E56" s="52">
        <f>'集計'!G48</f>
        <v>3</v>
      </c>
      <c r="F56" s="12">
        <f t="shared" si="1"/>
        <v>0.15789473684210525</v>
      </c>
      <c r="H56" s="40"/>
    </row>
    <row r="57" spans="1:8" s="1" customFormat="1" ht="16.5" customHeight="1">
      <c r="A57" s="24">
        <v>7</v>
      </c>
      <c r="B57" s="25" t="s">
        <v>52</v>
      </c>
      <c r="C57" s="26"/>
      <c r="D57" s="26"/>
      <c r="E57" s="26"/>
      <c r="F57" s="27"/>
      <c r="H57" s="40"/>
    </row>
    <row r="58" spans="1:8" s="1" customFormat="1" ht="16.5" customHeight="1">
      <c r="A58" s="3"/>
      <c r="B58" s="7" t="s">
        <v>20</v>
      </c>
      <c r="C58" s="5" t="s">
        <v>34</v>
      </c>
      <c r="D58" s="5"/>
      <c r="E58" s="52">
        <f>'集計'!G49</f>
        <v>10</v>
      </c>
      <c r="F58" s="6">
        <f aca="true" t="shared" si="2" ref="F58:F67">E58/$E$2</f>
        <v>0.5263157894736842</v>
      </c>
      <c r="H58" s="40"/>
    </row>
    <row r="59" spans="1:8" s="1" customFormat="1" ht="16.5" customHeight="1">
      <c r="A59" s="3"/>
      <c r="B59" s="4" t="s">
        <v>21</v>
      </c>
      <c r="C59" s="5" t="s">
        <v>35</v>
      </c>
      <c r="D59" s="5"/>
      <c r="E59" s="52">
        <f>'集計'!G50</f>
        <v>5</v>
      </c>
      <c r="F59" s="6">
        <f t="shared" si="2"/>
        <v>0.2631578947368421</v>
      </c>
      <c r="H59" s="40"/>
    </row>
    <row r="60" spans="1:8" s="1" customFormat="1" ht="16.5" customHeight="1">
      <c r="A60" s="3"/>
      <c r="B60" s="4" t="s">
        <v>22</v>
      </c>
      <c r="C60" s="5" t="s">
        <v>36</v>
      </c>
      <c r="D60" s="5"/>
      <c r="E60" s="52">
        <f>'集計'!G51</f>
        <v>9</v>
      </c>
      <c r="F60" s="6">
        <f t="shared" si="2"/>
        <v>0.47368421052631576</v>
      </c>
      <c r="H60" s="40"/>
    </row>
    <row r="61" spans="1:8" s="1" customFormat="1" ht="16.5" customHeight="1">
      <c r="A61" s="3"/>
      <c r="B61" s="4" t="s">
        <v>23</v>
      </c>
      <c r="C61" s="5" t="s">
        <v>37</v>
      </c>
      <c r="D61" s="5"/>
      <c r="E61" s="52">
        <f>'集計'!G52</f>
        <v>3</v>
      </c>
      <c r="F61" s="6">
        <f t="shared" si="2"/>
        <v>0.15789473684210525</v>
      </c>
      <c r="H61" s="40"/>
    </row>
    <row r="62" spans="1:8" s="1" customFormat="1" ht="16.5" customHeight="1">
      <c r="A62" s="3"/>
      <c r="B62" s="4" t="s">
        <v>24</v>
      </c>
      <c r="C62" s="5" t="s">
        <v>38</v>
      </c>
      <c r="D62" s="5"/>
      <c r="E62" s="52">
        <f>'集計'!G53</f>
        <v>1</v>
      </c>
      <c r="F62" s="6">
        <f t="shared" si="2"/>
        <v>0.05263157894736842</v>
      </c>
      <c r="H62" s="40"/>
    </row>
    <row r="63" spans="1:8" s="1" customFormat="1" ht="16.5" customHeight="1">
      <c r="A63" s="3"/>
      <c r="B63" s="4" t="s">
        <v>29</v>
      </c>
      <c r="C63" s="5" t="s">
        <v>39</v>
      </c>
      <c r="D63" s="5"/>
      <c r="E63" s="52">
        <f>'集計'!G54</f>
        <v>4</v>
      </c>
      <c r="F63" s="6">
        <f t="shared" si="2"/>
        <v>0.21052631578947367</v>
      </c>
      <c r="H63" s="40"/>
    </row>
    <row r="64" spans="1:8" s="1" customFormat="1" ht="16.5" customHeight="1">
      <c r="A64" s="3"/>
      <c r="B64" s="4" t="s">
        <v>30</v>
      </c>
      <c r="C64" s="5" t="s">
        <v>40</v>
      </c>
      <c r="D64" s="5"/>
      <c r="E64" s="52">
        <f>'集計'!G55</f>
        <v>2</v>
      </c>
      <c r="F64" s="6">
        <f t="shared" si="2"/>
        <v>0.10526315789473684</v>
      </c>
      <c r="H64" s="40"/>
    </row>
    <row r="65" spans="1:8" s="1" customFormat="1" ht="16.5" customHeight="1">
      <c r="A65" s="3"/>
      <c r="B65" s="4" t="s">
        <v>31</v>
      </c>
      <c r="C65" s="5" t="s">
        <v>41</v>
      </c>
      <c r="D65" s="5"/>
      <c r="E65" s="52">
        <f>'集計'!G56</f>
        <v>1</v>
      </c>
      <c r="F65" s="6">
        <f t="shared" si="2"/>
        <v>0.05263157894736842</v>
      </c>
      <c r="H65" s="40"/>
    </row>
    <row r="66" spans="1:8" s="1" customFormat="1" ht="16.5" customHeight="1">
      <c r="A66" s="3"/>
      <c r="B66" s="4" t="s">
        <v>32</v>
      </c>
      <c r="C66" s="5" t="s">
        <v>135</v>
      </c>
      <c r="D66" s="5"/>
      <c r="E66" s="52">
        <f>'集計'!G57</f>
        <v>0</v>
      </c>
      <c r="F66" s="6">
        <f t="shared" si="2"/>
        <v>0</v>
      </c>
      <c r="H66" s="40"/>
    </row>
    <row r="67" spans="1:8" s="1" customFormat="1" ht="16.5" customHeight="1">
      <c r="A67" s="9"/>
      <c r="B67" s="10" t="s">
        <v>33</v>
      </c>
      <c r="C67" s="11" t="s">
        <v>4</v>
      </c>
      <c r="D67" s="11"/>
      <c r="E67" s="52">
        <f>'集計'!G58</f>
        <v>3</v>
      </c>
      <c r="F67" s="12">
        <f t="shared" si="2"/>
        <v>0.15789473684210525</v>
      </c>
      <c r="H67" s="40"/>
    </row>
    <row r="68" spans="1:8" s="1" customFormat="1" ht="16.5" customHeight="1">
      <c r="A68" s="24">
        <v>8</v>
      </c>
      <c r="B68" s="28" t="s">
        <v>18</v>
      </c>
      <c r="C68" s="26"/>
      <c r="D68" s="26"/>
      <c r="E68" s="22"/>
      <c r="F68" s="27"/>
      <c r="H68" s="42"/>
    </row>
    <row r="69" spans="1:8" s="1" customFormat="1" ht="16.5" customHeight="1">
      <c r="A69" s="3"/>
      <c r="B69" s="7" t="s">
        <v>20</v>
      </c>
      <c r="C69" s="5" t="s">
        <v>53</v>
      </c>
      <c r="D69" s="5"/>
      <c r="E69" s="52">
        <f>'集計'!G59</f>
        <v>8</v>
      </c>
      <c r="F69" s="6">
        <f>E69/$E$2</f>
        <v>0.42105263157894735</v>
      </c>
      <c r="H69" s="40"/>
    </row>
    <row r="70" spans="1:8" s="1" customFormat="1" ht="16.5" customHeight="1">
      <c r="A70" s="13"/>
      <c r="B70" s="7" t="s">
        <v>21</v>
      </c>
      <c r="C70" s="14" t="s">
        <v>54</v>
      </c>
      <c r="D70" s="14"/>
      <c r="E70" s="52">
        <f>'集計'!G60</f>
        <v>10</v>
      </c>
      <c r="F70" s="6">
        <f>E70/$E$2</f>
        <v>0.5263157894736842</v>
      </c>
      <c r="H70" s="40"/>
    </row>
    <row r="71" spans="1:8" s="1" customFormat="1" ht="16.5" customHeight="1">
      <c r="A71" s="9"/>
      <c r="B71" s="10" t="s">
        <v>64</v>
      </c>
      <c r="C71" s="11" t="s">
        <v>55</v>
      </c>
      <c r="D71" s="11"/>
      <c r="E71" s="52">
        <f>'集計'!G61</f>
        <v>1</v>
      </c>
      <c r="F71" s="12">
        <f>E71/$E$2</f>
        <v>0.05263157894736842</v>
      </c>
      <c r="H71" s="40"/>
    </row>
    <row r="72" spans="1:8" s="1" customFormat="1" ht="16.5" customHeight="1">
      <c r="A72" s="17"/>
      <c r="B72" s="18"/>
      <c r="C72" s="17"/>
      <c r="D72" s="17"/>
      <c r="E72" s="17"/>
      <c r="F72" s="19"/>
      <c r="H72" s="40"/>
    </row>
    <row r="73" s="1" customFormat="1" ht="16.5" customHeight="1">
      <c r="H73" s="43"/>
    </row>
    <row r="74" spans="7:13" ht="16.5" customHeight="1">
      <c r="G74" s="1"/>
      <c r="H74" s="44"/>
      <c r="M74" s="1"/>
    </row>
    <row r="75" spans="7:8" ht="16.5" customHeight="1">
      <c r="G75" s="1"/>
      <c r="H75" s="44"/>
    </row>
    <row r="76" spans="7:8" ht="16.5" customHeight="1">
      <c r="G76" s="1"/>
      <c r="H76" s="44"/>
    </row>
    <row r="77" ht="16.5" customHeight="1">
      <c r="H77" s="44"/>
    </row>
    <row r="78" ht="16.5" customHeight="1">
      <c r="H78" s="44"/>
    </row>
    <row r="79" ht="16.5" customHeight="1">
      <c r="H79" s="44"/>
    </row>
    <row r="80" ht="16.5" customHeight="1">
      <c r="H80" s="44"/>
    </row>
    <row r="81" ht="16.5" customHeight="1">
      <c r="H81" s="44"/>
    </row>
    <row r="82" ht="16.5" customHeight="1">
      <c r="H82" s="44"/>
    </row>
    <row r="83" ht="16.5" customHeight="1">
      <c r="H83" s="44"/>
    </row>
    <row r="84" ht="16.5" customHeight="1">
      <c r="H84" s="44"/>
    </row>
    <row r="85" ht="16.5" customHeight="1">
      <c r="H85" s="44"/>
    </row>
    <row r="86" ht="16.5" customHeight="1">
      <c r="H86" s="44"/>
    </row>
    <row r="87" ht="16.5" customHeight="1">
      <c r="H87" s="44"/>
    </row>
    <row r="88" ht="16.5" customHeight="1">
      <c r="H88" s="44"/>
    </row>
    <row r="89" ht="16.5" customHeight="1">
      <c r="H89" s="44"/>
    </row>
    <row r="90" ht="16.5" customHeight="1">
      <c r="H90" s="44"/>
    </row>
    <row r="91" ht="16.5" customHeight="1">
      <c r="H91" s="44"/>
    </row>
    <row r="92" ht="16.5" customHeight="1">
      <c r="H92" s="44"/>
    </row>
    <row r="93" ht="16.5" customHeight="1">
      <c r="H93" s="44"/>
    </row>
    <row r="94" ht="16.5" customHeight="1">
      <c r="H94" s="44"/>
    </row>
    <row r="95" ht="16.5" customHeight="1">
      <c r="H95" s="44"/>
    </row>
    <row r="96" ht="16.5" customHeight="1">
      <c r="H96" s="44"/>
    </row>
    <row r="97" ht="16.5" customHeight="1">
      <c r="H97" s="44"/>
    </row>
    <row r="98" ht="16.5" customHeight="1">
      <c r="H98" s="44"/>
    </row>
  </sheetData>
  <sheetProtection/>
  <printOptions horizontalCentered="1" verticalCentered="1"/>
  <pageMargins left="1.1811023622047245" right="0.7874015748031497" top="0.5905511811023623" bottom="0.1968503937007874" header="0.6299212598425197" footer="0.5118110236220472"/>
  <pageSetup horizontalDpi="360" verticalDpi="360" orientation="portrait" paperSize="8" r:id="rId2"/>
  <headerFooter alignWithMargins="0">
    <oddHeader>&amp;L&amp;12平成２６年度　　&amp;"ＭＳ Ｐゴシック,太字"&amp;18高校生の現場見学会アンケート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ﾕｰｻﾞｰ名不明</dc:creator>
  <cp:keywords/>
  <dc:description/>
  <cp:lastModifiedBy>USER</cp:lastModifiedBy>
  <cp:lastPrinted>2014-12-11T07:48:31Z</cp:lastPrinted>
  <dcterms:created xsi:type="dcterms:W3CDTF">1999-12-20T00:47:44Z</dcterms:created>
  <dcterms:modified xsi:type="dcterms:W3CDTF">2015-02-24T02:37:19Z</dcterms:modified>
  <cp:category/>
  <cp:version/>
  <cp:contentType/>
  <cp:contentStatus/>
</cp:coreProperties>
</file>